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 activeTab="1"/>
  </bookViews>
  <sheets>
    <sheet name="결산서" sheetId="1" r:id="rId1"/>
    <sheet name="회계장부" sheetId="2" r:id="rId2"/>
    <sheet name="통장내역" sheetId="3" r:id="rId3"/>
    <sheet name="부서별예산항목" sheetId="5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F12" i="1"/>
  <c r="F13" i="1"/>
  <c r="F14" i="1"/>
  <c r="F15" i="1"/>
  <c r="C17" i="1"/>
  <c r="G6" i="2"/>
  <c r="G7" i="2"/>
  <c r="G8" i="2" s="1"/>
  <c r="G9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5" i="2"/>
  <c r="C7" i="1"/>
  <c r="C6" i="1"/>
  <c r="C19" i="1" s="1"/>
  <c r="G4" i="2"/>
  <c r="B21" i="1" l="1"/>
  <c r="D17" i="1" l="1"/>
  <c r="F17" i="1" s="1"/>
  <c r="D7" i="1"/>
  <c r="F7" i="1" s="1"/>
  <c r="D8" i="1"/>
  <c r="F8" i="1" s="1"/>
  <c r="D9" i="1"/>
  <c r="F9" i="1" s="1"/>
  <c r="D10" i="1"/>
  <c r="F10" i="1" s="1"/>
  <c r="D11" i="1"/>
  <c r="F11" i="1" s="1"/>
  <c r="D12" i="1"/>
  <c r="D13" i="1"/>
  <c r="D16" i="1"/>
  <c r="F16" i="1" s="1"/>
  <c r="D6" i="1"/>
  <c r="F6" i="1" s="1"/>
  <c r="B18" i="1"/>
  <c r="B20" i="1" s="1"/>
  <c r="F18" i="1" l="1"/>
  <c r="E16" i="1" l="1"/>
  <c r="E9" i="1"/>
  <c r="E12" i="1"/>
  <c r="E11" i="1"/>
  <c r="E13" i="1"/>
  <c r="E10" i="1"/>
  <c r="E7" i="1" l="1"/>
  <c r="E17" i="1"/>
  <c r="E8" i="1"/>
  <c r="E6" i="1" l="1"/>
  <c r="E18" i="1" s="1"/>
  <c r="C18" i="1"/>
  <c r="C20" i="1" l="1"/>
  <c r="E20" i="1"/>
  <c r="F19" i="1"/>
  <c r="F20" i="1" s="1"/>
</calcChain>
</file>

<file path=xl/comments1.xml><?xml version="1.0" encoding="utf-8"?>
<comments xmlns="http://schemas.openxmlformats.org/spreadsheetml/2006/main">
  <authors>
    <author>Windows 사용자</author>
  </authors>
  <commentList>
    <comment ref="C5" authorId="0">
      <text>
        <r>
          <rPr>
            <b/>
            <sz val="9"/>
            <color indexed="81"/>
            <rFont val="돋움"/>
            <family val="3"/>
            <charset val="129"/>
          </rPr>
          <t>자동계산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</t>
        </r>
      </text>
    </comment>
  </commentList>
</comments>
</file>

<file path=xl/sharedStrings.xml><?xml version="1.0" encoding="utf-8"?>
<sst xmlns="http://schemas.openxmlformats.org/spreadsheetml/2006/main" count="295" uniqueCount="251">
  <si>
    <t>지출</t>
  </si>
  <si>
    <t>현금잔액</t>
  </si>
  <si>
    <t>합계</t>
  </si>
  <si>
    <t>위와 같이 결산서를 제출합니다.</t>
  </si>
  <si>
    <t>소계</t>
  </si>
  <si>
    <t>미청구잔액</t>
  </si>
  <si>
    <t>부          장</t>
    <phoneticPr fontId="1" type="noConversion"/>
  </si>
  <si>
    <t>회          계</t>
    <phoneticPr fontId="1" type="noConversion"/>
  </si>
  <si>
    <t>분과위원장</t>
    <phoneticPr fontId="1" type="noConversion"/>
  </si>
  <si>
    <t>일자</t>
    <phoneticPr fontId="4" type="noConversion"/>
  </si>
  <si>
    <t>입금</t>
    <phoneticPr fontId="4" type="noConversion"/>
  </si>
  <si>
    <t>출금</t>
    <phoneticPr fontId="4" type="noConversion"/>
  </si>
  <si>
    <t>No</t>
    <phoneticPr fontId="4" type="noConversion"/>
  </si>
  <si>
    <t>잔액</t>
  </si>
  <si>
    <t>수입</t>
    <phoneticPr fontId="1" type="noConversion"/>
  </si>
  <si>
    <t>예산항목</t>
    <phoneticPr fontId="1" type="noConversion"/>
  </si>
  <si>
    <t>세부내역</t>
    <phoneticPr fontId="1" type="noConversion"/>
  </si>
  <si>
    <t>No</t>
  </si>
  <si>
    <t>거래일시</t>
  </si>
  <si>
    <t>적요</t>
  </si>
  <si>
    <t>입금액</t>
  </si>
  <si>
    <t>출금액</t>
  </si>
  <si>
    <t>내용</t>
  </si>
  <si>
    <t>거래점명</t>
  </si>
  <si>
    <t>분과</t>
  </si>
  <si>
    <t>부서</t>
  </si>
  <si>
    <t>항목</t>
  </si>
  <si>
    <t>1교구분과</t>
    <phoneticPr fontId="19" type="noConversion"/>
  </si>
  <si>
    <t>1교구지원부</t>
    <phoneticPr fontId="19" type="noConversion"/>
  </si>
  <si>
    <t>심방비</t>
  </si>
  <si>
    <t>구제구호비</t>
  </si>
  <si>
    <t>선교회 활동지원비</t>
  </si>
  <si>
    <t>YIC</t>
  </si>
  <si>
    <t>국제교회운영비</t>
  </si>
  <si>
    <t>행사비</t>
  </si>
  <si>
    <t>운영비</t>
  </si>
  <si>
    <t>수련회비(YIC)</t>
    <phoneticPr fontId="19" type="noConversion"/>
  </si>
  <si>
    <t>2교구분과</t>
    <phoneticPr fontId="19" type="noConversion"/>
  </si>
  <si>
    <t>2교구지원부</t>
    <phoneticPr fontId="19" type="noConversion"/>
  </si>
  <si>
    <t>선교회 활동 지원비</t>
  </si>
  <si>
    <t>소망부</t>
  </si>
  <si>
    <t>교육</t>
  </si>
  <si>
    <t xml:space="preserve">교육활동 </t>
  </si>
  <si>
    <t>평신도교육비</t>
  </si>
  <si>
    <t>소망부간식비</t>
    <phoneticPr fontId="19" type="noConversion"/>
  </si>
  <si>
    <t>합동나들이</t>
  </si>
  <si>
    <t>소망부성경학교</t>
    <phoneticPr fontId="19" type="noConversion"/>
  </si>
  <si>
    <t>3교구분과</t>
    <phoneticPr fontId="19" type="noConversion"/>
  </si>
  <si>
    <t>3교구지원부</t>
    <phoneticPr fontId="19" type="noConversion"/>
  </si>
  <si>
    <t>사랑부</t>
  </si>
  <si>
    <t>교육비</t>
  </si>
  <si>
    <t>4교구(솔틴)분과</t>
    <phoneticPr fontId="19" type="noConversion"/>
  </si>
  <si>
    <t>솔틴70지원부</t>
  </si>
  <si>
    <t>솔틴가정공동체</t>
  </si>
  <si>
    <t>솔틴비혼공동체</t>
  </si>
  <si>
    <t>심방구제비</t>
  </si>
  <si>
    <t>영아부</t>
  </si>
  <si>
    <t>예배찬양</t>
  </si>
  <si>
    <t>전도</t>
  </si>
  <si>
    <t>유치부</t>
  </si>
  <si>
    <t>양육</t>
  </si>
  <si>
    <t>예배 찬양</t>
  </si>
  <si>
    <t>예비비</t>
  </si>
  <si>
    <t>유년부</t>
  </si>
  <si>
    <t>소년부</t>
  </si>
  <si>
    <t>미래지원부</t>
  </si>
  <si>
    <t>수련회지원비</t>
  </si>
  <si>
    <t>행사지원비</t>
  </si>
  <si>
    <t>상회비</t>
  </si>
  <si>
    <t>선교비</t>
  </si>
  <si>
    <t>교육연수비</t>
  </si>
  <si>
    <t>솔키즈놀이방</t>
  </si>
  <si>
    <t>5교구(드림)분과</t>
    <phoneticPr fontId="19" type="noConversion"/>
  </si>
  <si>
    <t>중등부</t>
  </si>
  <si>
    <t>예배,찬양&amp;행사</t>
  </si>
  <si>
    <t>교무행정</t>
  </si>
  <si>
    <t>고등부</t>
  </si>
  <si>
    <t>교육 양육</t>
  </si>
  <si>
    <t>청년부</t>
  </si>
  <si>
    <t>예배</t>
    <phoneticPr fontId="19" type="noConversion"/>
  </si>
  <si>
    <t>양육</t>
    <phoneticPr fontId="19" type="noConversion"/>
  </si>
  <si>
    <t>행정</t>
    <phoneticPr fontId="19" type="noConversion"/>
  </si>
  <si>
    <t>드림지원부</t>
  </si>
  <si>
    <t>교역자 수련회</t>
  </si>
  <si>
    <t>6교구(새가족)분과</t>
    <phoneticPr fontId="19" type="noConversion"/>
  </si>
  <si>
    <t>6교구지원부</t>
    <phoneticPr fontId="19" type="noConversion"/>
  </si>
  <si>
    <t>아브라함부</t>
  </si>
  <si>
    <t>교육활동</t>
  </si>
  <si>
    <t>간식비</t>
  </si>
  <si>
    <t>나들이/심방</t>
  </si>
  <si>
    <t>예비비</t>
    <phoneticPr fontId="19" type="noConversion"/>
  </si>
  <si>
    <t>예배분과</t>
  </si>
  <si>
    <t>예배부</t>
  </si>
  <si>
    <t>강사비</t>
  </si>
  <si>
    <t>특별예배비</t>
  </si>
  <si>
    <t>절기예배비</t>
  </si>
  <si>
    <t>찬양분과</t>
  </si>
  <si>
    <t>솔틴찬양대</t>
  </si>
  <si>
    <t>악보구입비</t>
  </si>
  <si>
    <t>찬양지원부</t>
  </si>
  <si>
    <t>성탄절, 부활절</t>
  </si>
  <si>
    <t>2/3부 찬양팀지원</t>
  </si>
  <si>
    <t>브니엘 찬양팀지원(금밤)</t>
  </si>
  <si>
    <t>헵시바 찬양팀지원(수요)</t>
  </si>
  <si>
    <t>서여전도회찬양지원</t>
  </si>
  <si>
    <t>찬양선교부</t>
  </si>
  <si>
    <t>중창팀 운영비</t>
  </si>
  <si>
    <t>양육분과</t>
    <phoneticPr fontId="19" type="noConversion"/>
  </si>
  <si>
    <t>새가족부</t>
  </si>
  <si>
    <t>등록선물</t>
  </si>
  <si>
    <t>새가족잔치</t>
  </si>
  <si>
    <t>운영비(다과,선물)</t>
  </si>
  <si>
    <t>새가족교육부</t>
  </si>
  <si>
    <t>새가족수료비</t>
  </si>
  <si>
    <t>환영비</t>
    <phoneticPr fontId="19" type="noConversion"/>
  </si>
  <si>
    <t>교재비</t>
    <phoneticPr fontId="19" type="noConversion"/>
  </si>
  <si>
    <t>수료축하 꽃다발</t>
    <phoneticPr fontId="19" type="noConversion"/>
  </si>
  <si>
    <t>교육연수부</t>
  </si>
  <si>
    <t>교육연수비</t>
    <phoneticPr fontId="19" type="noConversion"/>
  </si>
  <si>
    <t>소금길학당</t>
  </si>
  <si>
    <t>평화나루도서관</t>
  </si>
  <si>
    <t>도서</t>
  </si>
  <si>
    <t>연구 및 교육</t>
  </si>
  <si>
    <t>프로그램</t>
  </si>
  <si>
    <t>홍보기획비</t>
    <phoneticPr fontId="19" type="noConversion"/>
  </si>
  <si>
    <t>센터지원부</t>
  </si>
  <si>
    <t>갤러리</t>
  </si>
  <si>
    <t>친교분과</t>
  </si>
  <si>
    <t>가정사역부</t>
  </si>
  <si>
    <t>가정사역비</t>
  </si>
  <si>
    <t>장례지원비</t>
  </si>
  <si>
    <t>친교봉사부</t>
  </si>
  <si>
    <t>친교실 운영비</t>
  </si>
  <si>
    <t>후생비(김치, 장담그기)</t>
  </si>
  <si>
    <t>동호회지원부</t>
  </si>
  <si>
    <t>소그룹사역비</t>
  </si>
  <si>
    <t>중보기도대</t>
  </si>
  <si>
    <t>전도분과</t>
  </si>
  <si>
    <t>전도부</t>
  </si>
  <si>
    <t>전도비</t>
  </si>
  <si>
    <t>전도행사비</t>
  </si>
  <si>
    <t>사회선교부</t>
  </si>
  <si>
    <t>실버선교비</t>
  </si>
  <si>
    <t>거리의천사</t>
  </si>
  <si>
    <t>지역섬김비</t>
  </si>
  <si>
    <t>재능선교</t>
  </si>
  <si>
    <t>선교분과</t>
  </si>
  <si>
    <t>국내선교부</t>
  </si>
  <si>
    <t>미자립교회 지원</t>
    <phoneticPr fontId="19" type="noConversion"/>
  </si>
  <si>
    <t>선교단체지원</t>
  </si>
  <si>
    <t>군선교비</t>
  </si>
  <si>
    <t>경찰선교</t>
  </si>
  <si>
    <t>장애인선교비</t>
  </si>
  <si>
    <t>통일선교비</t>
  </si>
  <si>
    <t>해외선교부</t>
  </si>
  <si>
    <t>파송선교비</t>
  </si>
  <si>
    <t>해외협력선교비</t>
  </si>
  <si>
    <t>해외선교지원비</t>
  </si>
  <si>
    <t>방송분과</t>
  </si>
  <si>
    <t>방송부</t>
  </si>
  <si>
    <t>방송장비보수</t>
  </si>
  <si>
    <t>온라인선교부</t>
  </si>
  <si>
    <t>홈페이지 유지보수</t>
  </si>
  <si>
    <t>소모품비</t>
  </si>
  <si>
    <t>관리분과</t>
  </si>
  <si>
    <t>자산관리부</t>
  </si>
  <si>
    <t>비품시설비</t>
  </si>
  <si>
    <t>영선비</t>
  </si>
  <si>
    <t>연료비</t>
  </si>
  <si>
    <t>제세공과금</t>
  </si>
  <si>
    <t>차량관리부</t>
  </si>
  <si>
    <t>주유비</t>
  </si>
  <si>
    <t>차량유지비</t>
  </si>
  <si>
    <t>종합보험료</t>
  </si>
  <si>
    <t>차량제세</t>
  </si>
  <si>
    <t>지입차량</t>
  </si>
  <si>
    <t>한서초 운동장사용료</t>
  </si>
  <si>
    <t>행정분과</t>
  </si>
  <si>
    <t>행정지원부</t>
  </si>
  <si>
    <t>보험료(4대보험 교회부담분)</t>
  </si>
  <si>
    <t>인쇄비</t>
  </si>
  <si>
    <t>사무용품비</t>
  </si>
  <si>
    <t>회의비</t>
  </si>
  <si>
    <t>업무추진비</t>
  </si>
  <si>
    <t>특별지원비</t>
  </si>
  <si>
    <t>총회주일헌금</t>
  </si>
  <si>
    <t>홍보지원비 (신문광고비)</t>
  </si>
  <si>
    <t>사료관리부</t>
  </si>
  <si>
    <t>교회기록관리비</t>
  </si>
  <si>
    <t>창립75년주년 TF팀</t>
    <phoneticPr fontId="19" type="noConversion"/>
  </si>
  <si>
    <t>사례비/수고비</t>
  </si>
  <si>
    <t>목회행정</t>
  </si>
  <si>
    <t>방송</t>
  </si>
  <si>
    <t>다음세대</t>
  </si>
  <si>
    <t>선교봉사</t>
  </si>
  <si>
    <t>재정분과</t>
  </si>
  <si>
    <t>재정부</t>
  </si>
  <si>
    <t>재정부운영비</t>
  </si>
  <si>
    <t>퇴직적립금</t>
  </si>
  <si>
    <t>임의적립금</t>
  </si>
  <si>
    <t>건축적립금(부목사님 사택)</t>
  </si>
  <si>
    <t>선교적립비</t>
  </si>
  <si>
    <t>특별계정</t>
  </si>
  <si>
    <t>합  계</t>
  </si>
  <si>
    <t>센터운영비</t>
    <phoneticPr fontId="1" type="noConversion"/>
  </si>
  <si>
    <t>[차량관리비 부문]</t>
    <phoneticPr fontId="1" type="noConversion"/>
  </si>
  <si>
    <t>[주차안내부문]</t>
    <phoneticPr fontId="1" type="noConversion"/>
  </si>
  <si>
    <r>
      <t>2025</t>
    </r>
    <r>
      <rPr>
        <b/>
        <sz val="14"/>
        <color rgb="FF000000"/>
        <rFont val="Malgun Gothic Semilight"/>
        <family val="2"/>
        <charset val="129"/>
      </rPr>
      <t>년</t>
    </r>
    <r>
      <rPr>
        <b/>
        <sz val="14"/>
        <color rgb="FF000000"/>
        <rFont val="Arial Narrow"/>
        <family val="2"/>
      </rPr>
      <t xml:space="preserve"> </t>
    </r>
    <r>
      <rPr>
        <b/>
        <sz val="14"/>
        <color rgb="FF000000"/>
        <rFont val="Malgun Gothic Semilight"/>
        <family val="2"/>
        <charset val="129"/>
      </rPr>
      <t>부서별 예산 항목</t>
    </r>
    <phoneticPr fontId="19" type="noConversion"/>
  </si>
  <si>
    <t>2025년 (                   부) 결산서</t>
    <phoneticPr fontId="1" type="noConversion"/>
  </si>
  <si>
    <t>(기간 : 2025. 1. 1 - 2025.  12. 31)</t>
    <phoneticPr fontId="1" type="noConversion"/>
  </si>
  <si>
    <t>2026.   .        .</t>
    <phoneticPr fontId="1" type="noConversion"/>
  </si>
  <si>
    <r>
      <rPr>
        <u/>
        <sz val="14"/>
        <color indexed="8"/>
        <rFont val="맑은 고딕"/>
        <family val="3"/>
        <charset val="129"/>
        <scheme val="minor"/>
      </rPr>
      <t xml:space="preserve">                          </t>
    </r>
    <r>
      <rPr>
        <sz val="14"/>
        <color indexed="8"/>
        <rFont val="맑은 고딕"/>
        <family val="3"/>
        <charset val="129"/>
        <scheme val="minor"/>
      </rPr>
      <t>(인)</t>
    </r>
    <phoneticPr fontId="1" type="noConversion"/>
  </si>
  <si>
    <t>(             부 ) 회계장부</t>
    <phoneticPr fontId="4" type="noConversion"/>
  </si>
  <si>
    <t>운영비입금</t>
    <phoneticPr fontId="1" type="noConversion"/>
  </si>
  <si>
    <t>주차안내동복세탁비</t>
    <phoneticPr fontId="1" type="noConversion"/>
  </si>
  <si>
    <t>항목</t>
    <phoneticPr fontId="1" type="noConversion"/>
  </si>
  <si>
    <t>* 항목란에는 각 부서별 지출항목을 기재합니다.</t>
    <phoneticPr fontId="1" type="noConversion"/>
  </si>
  <si>
    <t xml:space="preserve">  - 항목은 '부서별 지출항목' 시트 참조</t>
    <phoneticPr fontId="1" type="noConversion"/>
  </si>
  <si>
    <t xml:space="preserve">  - '부서별 지출항목' 시트의 항목은 예산서에 기재된 항목이며,</t>
    <phoneticPr fontId="1" type="noConversion"/>
  </si>
  <si>
    <t xml:space="preserve">    이와 다르게 기재해도 무방하지만 가능한 예산서의 항목 준수 요망</t>
    <phoneticPr fontId="1" type="noConversion"/>
  </si>
  <si>
    <t>운영비</t>
    <phoneticPr fontId="1" type="noConversion"/>
  </si>
  <si>
    <t>찬조금</t>
    <phoneticPr fontId="1" type="noConversion"/>
  </si>
  <si>
    <t>예금이자</t>
    <phoneticPr fontId="1" type="noConversion"/>
  </si>
  <si>
    <t>* 이 표는 '회계장부'라는 테이블로 구성되어 있습니다.</t>
    <phoneticPr fontId="1" type="noConversion"/>
  </si>
  <si>
    <t xml:space="preserve">   - 테이블 위에 마우스를 위치하면 '테이블 디자인' 탭이 나타나며, </t>
    <phoneticPr fontId="1" type="noConversion"/>
  </si>
  <si>
    <t xml:space="preserve">     속성 그룹에서 표 이름을 확인할 수 있음</t>
    <phoneticPr fontId="1" type="noConversion"/>
  </si>
  <si>
    <t xml:space="preserve">   - 예산항목은 '결산서' 시트의 항목을 기준으로 데이터 유효성검사가 설정되어 있으므로</t>
    <phoneticPr fontId="1" type="noConversion"/>
  </si>
  <si>
    <t xml:space="preserve">     마우스로 클릭하여 항목을 선택하시기 바랍니다.</t>
    <phoneticPr fontId="1" type="noConversion"/>
  </si>
  <si>
    <t xml:space="preserve">     '결산서' 시트에서는 별도의 범위 변경 없이 자동으로 계산이 이루어집니다.</t>
    <phoneticPr fontId="1" type="noConversion"/>
  </si>
  <si>
    <t xml:space="preserve">   - 현재 데이터가 위치한 셀 하단에 신규 데이터를 입력하면 테이블이 확장되므로,</t>
    <phoneticPr fontId="1" type="noConversion"/>
  </si>
  <si>
    <t xml:space="preserve">   - 신규 데이터 입력 시에는 G열에서 바로 위의 수식을 아래로 복사하시기 바랍니다.</t>
    <phoneticPr fontId="1" type="noConversion"/>
  </si>
  <si>
    <t xml:space="preserve">     G5셀 : =G4+[@입금]-[@출금]   (G5셀 이하에서는 위의 행의 잔액을 더함)</t>
    <phoneticPr fontId="1" type="noConversion"/>
  </si>
  <si>
    <t>* 통장내역을 기재합니다.</t>
    <phoneticPr fontId="1" type="noConversion"/>
  </si>
  <si>
    <t xml:space="preserve">  - 다만 통장을 제출하는 경우 기재하지 않아도 됩니다.</t>
    <phoneticPr fontId="1" type="noConversion"/>
  </si>
  <si>
    <t xml:space="preserve"> (지출 사항은 입력하지 않아도 됨)</t>
    <phoneticPr fontId="1" type="noConversion"/>
  </si>
  <si>
    <r>
      <t xml:space="preserve">  - 찬조금이 있는 있는 경우 지출항목 하단에 찬조금을 기재합니다.</t>
    </r>
    <r>
      <rPr>
        <b/>
        <sz val="11"/>
        <color rgb="FFFF0000"/>
        <rFont val="맑은 고딕"/>
        <family val="3"/>
        <charset val="129"/>
        <scheme val="minor"/>
      </rPr>
      <t xml:space="preserve"> (청구액에 찬조금 직접 입력)</t>
    </r>
    <phoneticPr fontId="1" type="noConversion"/>
  </si>
  <si>
    <t>* No열에는 영수증 번호 직접 입력</t>
    <phoneticPr fontId="1" type="noConversion"/>
  </si>
  <si>
    <t xml:space="preserve">     G4셀 : =[@입금]-[@출금]   (테이블 내에서 같은 행의 [입금] 열 데이터에서 [출금] 열 데이터를 빼는 것임</t>
    <phoneticPr fontId="1" type="noConversion"/>
  </si>
  <si>
    <t>예금이자</t>
  </si>
  <si>
    <t>간식비</t>
    <phoneticPr fontId="1" type="noConversion"/>
  </si>
  <si>
    <t>찬조금</t>
  </si>
  <si>
    <t>실행금액</t>
    <phoneticPr fontId="1" type="noConversion"/>
  </si>
  <si>
    <t>예산금액</t>
    <phoneticPr fontId="1" type="noConversion"/>
  </si>
  <si>
    <t>청구액</t>
    <phoneticPr fontId="1" type="noConversion"/>
  </si>
  <si>
    <t>* 예산금액란에는 2025년 예산서의 항목별 편성 금액을 입력합니다.</t>
    <phoneticPr fontId="1" type="noConversion"/>
  </si>
  <si>
    <t>수입</t>
    <phoneticPr fontId="1" type="noConversion"/>
  </si>
  <si>
    <t>* 이 시트에서는 항목과 예산금액, 찬조금만 입력하면 다른 데이터는 '회계장부' 시트의 자료에 의해 자동 산출됩니다.</t>
    <phoneticPr fontId="1" type="noConversion"/>
  </si>
  <si>
    <t xml:space="preserve">  - 통장에 예금이자가 발생한 경우 수입 맨 하단에 '예금이자' 항목을 기재합니다.</t>
    <phoneticPr fontId="1" type="noConversion"/>
  </si>
  <si>
    <t>예금이자</t>
    <phoneticPr fontId="1" type="noConversion"/>
  </si>
  <si>
    <t>예금이자</t>
    <phoneticPr fontId="1" type="noConversion"/>
  </si>
  <si>
    <t>예금이자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</si>
</sst>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yyyy\.mm\.dd"/>
    <numFmt numFmtId="177" formatCode="mm&quot;월&quot;\ dd&quot;일&quot;"/>
    <numFmt numFmtId="178" formatCode="#,##0_ "/>
    <numFmt numFmtId="179" formatCode="#,##0_);[Red]\(#,##0\)"/>
    <numFmt numFmtId="180" formatCode="_-* #,##0_-;\-* #,##0_-;_-* &quot;-&quot;_-;_-@"/>
  </numFmts>
  <fonts count="47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8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ajor"/>
    </font>
    <font>
      <sz val="11"/>
      <color theme="1"/>
      <name val="NanumGothic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sz val="18"/>
      <color indexed="8"/>
      <name val="맑은 고딕"/>
      <family val="3"/>
      <charset val="129"/>
      <scheme val="minor"/>
    </font>
    <font>
      <sz val="11"/>
      <color rgb="FF444444"/>
      <name val="SpoqaNeo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</font>
    <font>
      <sz val="11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4"/>
      <color rgb="FF000000"/>
      <name val="Malgun Gothic Semilight"/>
      <family val="2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Arial Narrow"/>
      <family val="2"/>
    </font>
    <font>
      <sz val="11"/>
      <color rgb="FF000000"/>
      <name val="Malgun Gothic"/>
      <family val="3"/>
      <charset val="129"/>
    </font>
    <font>
      <b/>
      <sz val="11"/>
      <color rgb="FF000000"/>
      <name val="Malgun Gothic"/>
      <family val="3"/>
      <charset val="129"/>
    </font>
    <font>
      <b/>
      <sz val="11"/>
      <color rgb="FFFFFFFF"/>
      <name val="Malgun Gothic"/>
      <family val="3"/>
      <charset val="129"/>
    </font>
    <font>
      <b/>
      <sz val="11"/>
      <color rgb="FFFFFFFF"/>
      <name val="Arial Narrow"/>
      <family val="2"/>
    </font>
    <font>
      <b/>
      <sz val="9"/>
      <color rgb="FF000000"/>
      <name val="Arial Narrow"/>
      <family val="2"/>
    </font>
    <font>
      <b/>
      <sz val="11"/>
      <color theme="1"/>
      <name val="Malgun Gothic"/>
      <family val="3"/>
      <charset val="129"/>
    </font>
    <font>
      <sz val="11"/>
      <color theme="1"/>
      <name val="Malgun Gothic"/>
      <family val="3"/>
      <charset val="129"/>
    </font>
    <font>
      <sz val="10"/>
      <color theme="1"/>
      <name val="Malgun Gothic"/>
      <family val="3"/>
      <charset val="129"/>
    </font>
    <font>
      <sz val="11"/>
      <name val="Calibri"/>
      <family val="2"/>
    </font>
    <font>
      <b/>
      <sz val="9"/>
      <color rgb="FFFFFFFF"/>
      <name val="Arial Narrow"/>
      <family val="2"/>
    </font>
    <font>
      <b/>
      <u/>
      <sz val="11"/>
      <color theme="1"/>
      <name val="Malgun Gothic"/>
      <family val="3"/>
      <charset val="129"/>
    </font>
    <font>
      <b/>
      <sz val="11"/>
      <color theme="0"/>
      <name val="Malgun Gothic"/>
      <family val="3"/>
      <charset val="129"/>
    </font>
    <font>
      <sz val="1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u/>
      <sz val="14"/>
      <color indexed="8"/>
      <name val="맑은 고딕"/>
      <family val="3"/>
      <charset val="129"/>
      <scheme val="minor"/>
    </font>
    <font>
      <b/>
      <sz val="18"/>
      <color indexed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1"/>
      <color theme="0"/>
      <name val="돋움"/>
      <family val="3"/>
      <charset val="129"/>
    </font>
    <font>
      <b/>
      <sz val="11"/>
      <color theme="0"/>
      <name val="NanumGothic"/>
      <family val="3"/>
      <charset val="129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inor"/>
    </font>
    <font>
      <b/>
      <sz val="11"/>
      <color rgb="FFFF0000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FF1F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08080"/>
        <bgColor rgb="FF808080"/>
      </patternFill>
    </fill>
    <fill>
      <patternFill patternType="solid">
        <fgColor rgb="FFFFCC99"/>
        <bgColor rgb="FFFFCC99"/>
      </patternFill>
    </fill>
    <fill>
      <patternFill patternType="solid">
        <fgColor rgb="FF333399"/>
        <bgColor rgb="FF333399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theme="4" tint="0.39997558519241921"/>
      </top>
      <bottom style="thin">
        <color rgb="FF000000"/>
      </bottom>
      <diagonal/>
    </border>
    <border>
      <left style="thin">
        <color rgb="FF000000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thin">
        <color rgb="FF000000"/>
      </left>
      <right style="medium">
        <color indexed="64"/>
      </right>
      <top style="hair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theme="4" tint="0.39997558519241921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 wrapText="1"/>
    </xf>
    <xf numFmtId="176" fontId="11" fillId="0" borderId="6" xfId="0" applyNumberFormat="1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176" fontId="8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9" fontId="20" fillId="0" borderId="0" xfId="0" applyNumberFormat="1" applyFont="1">
      <alignment vertical="center"/>
    </xf>
    <xf numFmtId="0" fontId="21" fillId="0" borderId="0" xfId="0" applyFont="1">
      <alignment vertical="center"/>
    </xf>
    <xf numFmtId="180" fontId="16" fillId="0" borderId="0" xfId="0" applyNumberFormat="1" applyFont="1">
      <alignment vertical="center"/>
    </xf>
    <xf numFmtId="0" fontId="16" fillId="0" borderId="0" xfId="0" applyFont="1" applyAlignment="1">
      <alignment horizontal="center" vertical="center"/>
    </xf>
    <xf numFmtId="180" fontId="24" fillId="0" borderId="0" xfId="0" applyNumberFormat="1" applyFont="1" applyAlignment="1">
      <alignment horizontal="center" vertical="center"/>
    </xf>
    <xf numFmtId="179" fontId="25" fillId="0" borderId="0" xfId="0" applyNumberFormat="1" applyFont="1" applyAlignment="1">
      <alignment horizontal="center" vertical="center"/>
    </xf>
    <xf numFmtId="0" fontId="26" fillId="0" borderId="0" xfId="0" applyFont="1">
      <alignment vertical="center"/>
    </xf>
    <xf numFmtId="179" fontId="16" fillId="0" borderId="0" xfId="0" applyNumberFormat="1" applyFont="1">
      <alignment vertical="center"/>
    </xf>
    <xf numFmtId="0" fontId="26" fillId="0" borderId="13" xfId="0" applyFont="1" applyBorder="1">
      <alignment vertical="center"/>
    </xf>
    <xf numFmtId="0" fontId="22" fillId="7" borderId="14" xfId="0" applyFont="1" applyFill="1" applyBorder="1">
      <alignment vertical="center"/>
    </xf>
    <xf numFmtId="0" fontId="27" fillId="0" borderId="0" xfId="0" applyFont="1">
      <alignment vertical="center"/>
    </xf>
    <xf numFmtId="180" fontId="30" fillId="0" borderId="0" xfId="0" applyNumberFormat="1" applyFont="1" applyAlignment="1">
      <alignment horizontal="center" vertical="center"/>
    </xf>
    <xf numFmtId="0" fontId="22" fillId="7" borderId="20" xfId="0" applyFont="1" applyFill="1" applyBorder="1">
      <alignment vertical="center"/>
    </xf>
    <xf numFmtId="0" fontId="26" fillId="5" borderId="13" xfId="0" applyFont="1" applyFill="1" applyBorder="1">
      <alignment vertical="center"/>
    </xf>
    <xf numFmtId="0" fontId="26" fillId="5" borderId="22" xfId="0" applyFont="1" applyFill="1" applyBorder="1">
      <alignment vertical="center"/>
    </xf>
    <xf numFmtId="0" fontId="26" fillId="0" borderId="22" xfId="0" applyFont="1" applyBorder="1">
      <alignment vertical="center"/>
    </xf>
    <xf numFmtId="0" fontId="22" fillId="7" borderId="24" xfId="0" applyFont="1" applyFill="1" applyBorder="1" applyAlignment="1">
      <alignment horizontal="center" vertical="center"/>
    </xf>
    <xf numFmtId="0" fontId="22" fillId="7" borderId="24" xfId="0" applyFont="1" applyFill="1" applyBorder="1">
      <alignment vertical="center"/>
    </xf>
    <xf numFmtId="0" fontId="21" fillId="7" borderId="24" xfId="0" applyFont="1" applyFill="1" applyBorder="1">
      <alignment vertical="center"/>
    </xf>
    <xf numFmtId="0" fontId="27" fillId="0" borderId="26" xfId="0" applyFont="1" applyBorder="1">
      <alignment vertical="center"/>
    </xf>
    <xf numFmtId="0" fontId="27" fillId="5" borderId="25" xfId="0" applyFont="1" applyFill="1" applyBorder="1">
      <alignment vertical="center"/>
    </xf>
    <xf numFmtId="0" fontId="27" fillId="0" borderId="25" xfId="0" applyFont="1" applyBorder="1">
      <alignment vertical="center"/>
    </xf>
    <xf numFmtId="0" fontId="27" fillId="5" borderId="15" xfId="0" applyFont="1" applyFill="1" applyBorder="1">
      <alignment vertical="center"/>
    </xf>
    <xf numFmtId="0" fontId="27" fillId="5" borderId="27" xfId="0" applyFont="1" applyFill="1" applyBorder="1">
      <alignment vertical="center"/>
    </xf>
    <xf numFmtId="0" fontId="27" fillId="5" borderId="26" xfId="0" applyFont="1" applyFill="1" applyBorder="1">
      <alignment vertical="center"/>
    </xf>
    <xf numFmtId="0" fontId="21" fillId="7" borderId="29" xfId="0" applyFont="1" applyFill="1" applyBorder="1">
      <alignment vertical="center"/>
    </xf>
    <xf numFmtId="0" fontId="14" fillId="0" borderId="0" xfId="0" applyFont="1">
      <alignment vertical="center"/>
    </xf>
    <xf numFmtId="0" fontId="26" fillId="7" borderId="12" xfId="0" applyFont="1" applyFill="1" applyBorder="1">
      <alignment vertical="center"/>
    </xf>
    <xf numFmtId="0" fontId="26" fillId="7" borderId="15" xfId="0" applyFont="1" applyFill="1" applyBorder="1">
      <alignment vertical="center"/>
    </xf>
    <xf numFmtId="0" fontId="26" fillId="0" borderId="15" xfId="0" applyFont="1" applyBorder="1">
      <alignment vertical="center"/>
    </xf>
    <xf numFmtId="0" fontId="27" fillId="0" borderId="15" xfId="0" applyFont="1" applyBorder="1">
      <alignment vertical="center"/>
    </xf>
    <xf numFmtId="0" fontId="31" fillId="5" borderId="22" xfId="0" applyFont="1" applyFill="1" applyBorder="1">
      <alignment vertical="center"/>
    </xf>
    <xf numFmtId="0" fontId="26" fillId="5" borderId="26" xfId="0" applyFont="1" applyFill="1" applyBorder="1">
      <alignment vertical="center"/>
    </xf>
    <xf numFmtId="0" fontId="26" fillId="5" borderId="15" xfId="0" applyFont="1" applyFill="1" applyBorder="1">
      <alignment vertical="center"/>
    </xf>
    <xf numFmtId="0" fontId="26" fillId="7" borderId="13" xfId="0" applyFont="1" applyFill="1" applyBorder="1">
      <alignment vertical="center"/>
    </xf>
    <xf numFmtId="0" fontId="26" fillId="7" borderId="19" xfId="0" applyFont="1" applyFill="1" applyBorder="1">
      <alignment vertical="center"/>
    </xf>
    <xf numFmtId="0" fontId="26" fillId="7" borderId="23" xfId="0" applyFont="1" applyFill="1" applyBorder="1">
      <alignment vertical="center"/>
    </xf>
    <xf numFmtId="0" fontId="27" fillId="5" borderId="26" xfId="0" applyFont="1" applyFill="1" applyBorder="1" applyAlignment="1">
      <alignment horizontal="right" vertical="center"/>
    </xf>
    <xf numFmtId="0" fontId="27" fillId="5" borderId="28" xfId="0" applyFont="1" applyFill="1" applyBorder="1" applyAlignment="1">
      <alignment horizontal="left" vertical="center"/>
    </xf>
    <xf numFmtId="0" fontId="31" fillId="0" borderId="22" xfId="0" applyFont="1" applyBorder="1">
      <alignment vertical="center"/>
    </xf>
    <xf numFmtId="0" fontId="26" fillId="5" borderId="13" xfId="0" applyFont="1" applyFill="1" applyBorder="1" applyAlignment="1">
      <alignment horizontal="left" vertical="center"/>
    </xf>
    <xf numFmtId="0" fontId="26" fillId="5" borderId="15" xfId="0" applyFont="1" applyFill="1" applyBorder="1" applyAlignment="1">
      <alignment horizontal="left" vertical="center"/>
    </xf>
    <xf numFmtId="0" fontId="27" fillId="5" borderId="25" xfId="0" applyFont="1" applyFill="1" applyBorder="1" applyAlignment="1">
      <alignment vertical="center" wrapText="1"/>
    </xf>
    <xf numFmtId="0" fontId="28" fillId="0" borderId="25" xfId="0" applyFont="1" applyBorder="1">
      <alignment vertical="center"/>
    </xf>
    <xf numFmtId="0" fontId="26" fillId="5" borderId="21" xfId="0" applyFont="1" applyFill="1" applyBorder="1">
      <alignment vertical="center"/>
    </xf>
    <xf numFmtId="0" fontId="27" fillId="5" borderId="16" xfId="0" applyFont="1" applyFill="1" applyBorder="1">
      <alignment vertical="center"/>
    </xf>
    <xf numFmtId="0" fontId="32" fillId="6" borderId="14" xfId="0" applyFont="1" applyFill="1" applyBorder="1" applyAlignment="1">
      <alignment horizontal="center" vertical="center"/>
    </xf>
    <xf numFmtId="180" fontId="32" fillId="6" borderId="19" xfId="0" applyNumberFormat="1" applyFont="1" applyFill="1" applyBorder="1" applyAlignment="1">
      <alignment horizontal="center" vertical="center"/>
    </xf>
    <xf numFmtId="180" fontId="32" fillId="6" borderId="23" xfId="0" applyNumberFormat="1" applyFont="1" applyFill="1" applyBorder="1" applyAlignment="1">
      <alignment horizontal="center" vertical="center"/>
    </xf>
    <xf numFmtId="0" fontId="33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41" fontId="35" fillId="0" borderId="4" xfId="1" applyFont="1" applyFill="1" applyBorder="1">
      <alignment vertical="center"/>
    </xf>
    <xf numFmtId="41" fontId="35" fillId="3" borderId="8" xfId="1" applyFont="1" applyFill="1" applyBorder="1">
      <alignment vertical="center"/>
    </xf>
    <xf numFmtId="0" fontId="34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14" fontId="33" fillId="0" borderId="4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left" vertical="center" wrapText="1"/>
    </xf>
    <xf numFmtId="0" fontId="33" fillId="0" borderId="4" xfId="0" applyFont="1" applyBorder="1" applyAlignment="1">
      <alignment horizontal="center" vertical="center"/>
    </xf>
    <xf numFmtId="41" fontId="33" fillId="0" borderId="4" xfId="1" applyFont="1" applyBorder="1" applyAlignment="1">
      <alignment horizontal="center" vertical="center"/>
    </xf>
    <xf numFmtId="41" fontId="7" fillId="0" borderId="4" xfId="1" applyFont="1" applyBorder="1" applyAlignment="1">
      <alignment horizontal="center" vertical="center" wrapText="1"/>
    </xf>
    <xf numFmtId="41" fontId="7" fillId="0" borderId="3" xfId="1" applyFont="1" applyBorder="1" applyAlignment="1">
      <alignment horizontal="right" vertical="center" wrapText="1"/>
    </xf>
    <xf numFmtId="176" fontId="7" fillId="0" borderId="11" xfId="0" applyNumberFormat="1" applyFont="1" applyBorder="1" applyAlignment="1">
      <alignment horizontal="left" vertical="center" wrapText="1"/>
    </xf>
    <xf numFmtId="41" fontId="7" fillId="0" borderId="11" xfId="1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41" fontId="34" fillId="3" borderId="4" xfId="1" applyFont="1" applyFill="1" applyBorder="1" applyAlignment="1" applyProtection="1">
      <alignment vertical="center"/>
    </xf>
    <xf numFmtId="41" fontId="34" fillId="0" borderId="4" xfId="1" applyFont="1" applyFill="1" applyBorder="1" applyAlignment="1" applyProtection="1">
      <alignment vertical="center"/>
    </xf>
    <xf numFmtId="178" fontId="34" fillId="0" borderId="4" xfId="1" applyNumberFormat="1" applyFont="1" applyFill="1" applyBorder="1" applyAlignment="1" applyProtection="1">
      <alignment vertical="center"/>
    </xf>
    <xf numFmtId="178" fontId="34" fillId="3" borderId="4" xfId="1" applyNumberFormat="1" applyFont="1" applyFill="1" applyBorder="1" applyAlignment="1" applyProtection="1">
      <alignment vertical="center"/>
    </xf>
    <xf numFmtId="0" fontId="34" fillId="3" borderId="2" xfId="0" applyFont="1" applyFill="1" applyBorder="1" applyAlignment="1">
      <alignment horizontal="center" vertical="center"/>
    </xf>
    <xf numFmtId="0" fontId="27" fillId="0" borderId="2" xfId="0" applyFont="1" applyBorder="1">
      <alignment vertical="center"/>
    </xf>
    <xf numFmtId="0" fontId="34" fillId="0" borderId="2" xfId="0" applyFont="1" applyBorder="1" applyAlignment="1">
      <alignment horizontal="left" vertical="center"/>
    </xf>
    <xf numFmtId="178" fontId="34" fillId="3" borderId="8" xfId="1" applyNumberFormat="1" applyFont="1" applyFill="1" applyBorder="1" applyAlignment="1" applyProtection="1">
      <alignment vertical="center"/>
    </xf>
    <xf numFmtId="0" fontId="34" fillId="3" borderId="34" xfId="0" applyFont="1" applyFill="1" applyBorder="1" applyAlignment="1">
      <alignment horizontal="center" vertical="center"/>
    </xf>
    <xf numFmtId="178" fontId="34" fillId="3" borderId="35" xfId="1" applyNumberFormat="1" applyFont="1" applyFill="1" applyBorder="1" applyAlignment="1" applyProtection="1">
      <alignment vertical="center"/>
    </xf>
    <xf numFmtId="178" fontId="34" fillId="3" borderId="36" xfId="1" applyNumberFormat="1" applyFont="1" applyFill="1" applyBorder="1" applyAlignment="1" applyProtection="1">
      <alignment vertical="center"/>
    </xf>
    <xf numFmtId="0" fontId="27" fillId="0" borderId="37" xfId="0" applyFont="1" applyBorder="1">
      <alignment vertical="center"/>
    </xf>
    <xf numFmtId="41" fontId="35" fillId="0" borderId="6" xfId="1" applyFont="1" applyFill="1" applyBorder="1">
      <alignment vertical="center"/>
    </xf>
    <xf numFmtId="41" fontId="34" fillId="3" borderId="6" xfId="1" applyFont="1" applyFill="1" applyBorder="1" applyAlignment="1" applyProtection="1">
      <alignment vertical="center"/>
    </xf>
    <xf numFmtId="41" fontId="35" fillId="3" borderId="38" xfId="1" applyFont="1" applyFill="1" applyBorder="1">
      <alignment vertical="center"/>
    </xf>
    <xf numFmtId="0" fontId="34" fillId="3" borderId="35" xfId="0" applyFont="1" applyFill="1" applyBorder="1" applyAlignment="1">
      <alignment horizontal="center" vertical="center"/>
    </xf>
    <xf numFmtId="0" fontId="34" fillId="3" borderId="36" xfId="0" applyFont="1" applyFill="1" applyBorder="1" applyAlignment="1">
      <alignment horizontal="center" vertical="center"/>
    </xf>
    <xf numFmtId="0" fontId="34" fillId="3" borderId="40" xfId="0" applyFont="1" applyFill="1" applyBorder="1" applyAlignment="1">
      <alignment horizontal="center" vertical="center"/>
    </xf>
    <xf numFmtId="0" fontId="35" fillId="3" borderId="5" xfId="0" applyFont="1" applyFill="1" applyBorder="1">
      <alignment vertical="center"/>
    </xf>
    <xf numFmtId="0" fontId="35" fillId="3" borderId="9" xfId="0" applyFont="1" applyFill="1" applyBorder="1">
      <alignment vertical="center"/>
    </xf>
    <xf numFmtId="41" fontId="34" fillId="3" borderId="9" xfId="1" applyFont="1" applyFill="1" applyBorder="1" applyAlignment="1" applyProtection="1">
      <alignment horizontal="center" vertical="center"/>
    </xf>
    <xf numFmtId="41" fontId="34" fillId="3" borderId="40" xfId="1" applyFont="1" applyFill="1" applyBorder="1" applyAlignment="1" applyProtection="1">
      <alignment horizontal="center" vertical="center"/>
    </xf>
    <xf numFmtId="0" fontId="39" fillId="0" borderId="0" xfId="0" applyFont="1">
      <alignment vertical="center"/>
    </xf>
    <xf numFmtId="0" fontId="41" fillId="0" borderId="6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177" fontId="14" fillId="0" borderId="10" xfId="0" applyNumberFormat="1" applyFont="1" applyBorder="1" applyAlignment="1">
      <alignment horizontal="left" vertical="center"/>
    </xf>
    <xf numFmtId="176" fontId="10" fillId="0" borderId="11" xfId="0" applyNumberFormat="1" applyFont="1" applyBorder="1" applyAlignment="1">
      <alignment horizontal="left" vertical="center" wrapText="1"/>
    </xf>
    <xf numFmtId="3" fontId="15" fillId="0" borderId="11" xfId="0" applyNumberFormat="1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 wrapText="1"/>
    </xf>
    <xf numFmtId="0" fontId="46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40" fillId="2" borderId="31" xfId="0" applyFont="1" applyFill="1" applyBorder="1" applyAlignment="1">
      <alignment horizontal="center" vertical="center"/>
    </xf>
    <xf numFmtId="0" fontId="40" fillId="2" borderId="32" xfId="0" applyFont="1" applyFill="1" applyBorder="1" applyAlignment="1">
      <alignment horizontal="center" vertical="center"/>
    </xf>
    <xf numFmtId="0" fontId="40" fillId="2" borderId="33" xfId="0" applyFont="1" applyFill="1" applyBorder="1" applyAlignment="1">
      <alignment horizontal="center" vertical="center"/>
    </xf>
    <xf numFmtId="0" fontId="40" fillId="2" borderId="39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8" borderId="30" xfId="0" applyFont="1" applyFill="1" applyBorder="1" applyAlignment="1">
      <alignment horizontal="center" vertical="center"/>
    </xf>
    <xf numFmtId="0" fontId="29" fillId="0" borderId="17" xfId="0" applyFont="1" applyBorder="1">
      <alignment vertical="center"/>
    </xf>
    <xf numFmtId="0" fontId="29" fillId="0" borderId="18" xfId="0" applyFont="1" applyBorder="1">
      <alignment vertical="center"/>
    </xf>
    <xf numFmtId="0" fontId="17" fillId="0" borderId="0" xfId="0" applyFont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/>
    <cellStyle name="표준 3" xfId="3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anumGothic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anum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ajor"/>
      </font>
      <numFmt numFmtId="176" formatCode="yyyy\.mm\.dd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numFmt numFmtId="177" formatCode="mm&quot;월&quot;\ dd&quot;일&quot;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anumGothic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돋움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회계장부" displayName="회계장부" ref="A3:G24" totalsRowShown="0" headerRowDxfId="11" dataDxfId="9" headerRowBorderDxfId="10" tableBorderDxfId="8" totalsRowBorderDxfId="7">
  <autoFilter ref="A3:G2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일자" dataDxfId="6"/>
    <tableColumn id="2" name="예산항목" dataDxfId="5"/>
    <tableColumn id="3" name="세부내역" dataDxfId="4"/>
    <tableColumn id="4" name="입금" dataDxfId="3"/>
    <tableColumn id="5" name="No" dataDxfId="2"/>
    <tableColumn id="6" name="출금" dataDxfId="1"/>
    <tableColumn id="7" name="잔액" dataDxfId="0">
      <calculatedColumnFormula>회계장부[[#This Row],[입금]]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H30"/>
  <sheetViews>
    <sheetView topLeftCell="A3" zoomScaleSheetLayoutView="75" workbookViewId="0">
      <selection activeCell="A18" sqref="A18"/>
    </sheetView>
  </sheetViews>
  <sheetFormatPr defaultColWidth="8.88671875" defaultRowHeight="16.5"/>
  <cols>
    <col min="1" max="1" width="13.77734375" style="62" customWidth="1"/>
    <col min="2" max="3" width="13.6640625" style="59" customWidth="1"/>
    <col min="4" max="4" width="13.77734375" style="62" customWidth="1"/>
    <col min="5" max="6" width="13.6640625" style="59" customWidth="1"/>
    <col min="7" max="16384" width="8.88671875" style="59"/>
  </cols>
  <sheetData>
    <row r="1" spans="1:8" ht="36.6" customHeight="1">
      <c r="A1" s="114" t="s">
        <v>208</v>
      </c>
      <c r="B1" s="114"/>
      <c r="C1" s="114"/>
      <c r="D1" s="114"/>
      <c r="E1" s="114"/>
      <c r="F1" s="114"/>
    </row>
    <row r="2" spans="1:8" ht="14.25" customHeight="1">
      <c r="A2" s="120" t="s">
        <v>209</v>
      </c>
      <c r="B2" s="120"/>
      <c r="C2" s="120"/>
      <c r="D2" s="120"/>
      <c r="E2" s="120"/>
      <c r="F2" s="120"/>
    </row>
    <row r="3" spans="1:8" ht="15" customHeight="1" thickBot="1">
      <c r="A3" s="60"/>
      <c r="B3" s="61"/>
      <c r="C3" s="61"/>
      <c r="D3" s="60"/>
      <c r="E3" s="61"/>
      <c r="F3" s="61"/>
    </row>
    <row r="4" spans="1:8" s="62" customFormat="1" ht="24.75" customHeight="1">
      <c r="A4" s="116" t="s">
        <v>245</v>
      </c>
      <c r="B4" s="117"/>
      <c r="C4" s="118"/>
      <c r="D4" s="119" t="s">
        <v>0</v>
      </c>
      <c r="E4" s="117"/>
      <c r="F4" s="118"/>
    </row>
    <row r="5" spans="1:8" s="62" customFormat="1" ht="24.75" customHeight="1" thickBot="1">
      <c r="A5" s="87" t="s">
        <v>215</v>
      </c>
      <c r="B5" s="94" t="s">
        <v>242</v>
      </c>
      <c r="C5" s="95" t="s">
        <v>243</v>
      </c>
      <c r="D5" s="96" t="s">
        <v>215</v>
      </c>
      <c r="E5" s="94" t="s">
        <v>14</v>
      </c>
      <c r="F5" s="95" t="s">
        <v>241</v>
      </c>
      <c r="H5" s="78" t="s">
        <v>216</v>
      </c>
    </row>
    <row r="6" spans="1:8" ht="24.75" customHeight="1">
      <c r="A6" s="90" t="s">
        <v>220</v>
      </c>
      <c r="B6" s="91">
        <v>3000000</v>
      </c>
      <c r="C6" s="93">
        <f>IF(A6="","",SUMIF(회계장부[예산항목],A6,회계장부[입금]))</f>
        <v>700000</v>
      </c>
      <c r="D6" s="97" t="str">
        <f>IF(A6&lt;&gt;"",A6,"")</f>
        <v>운영비</v>
      </c>
      <c r="E6" s="92">
        <f>IF(C6&lt;&gt;"",C6,"")</f>
        <v>700000</v>
      </c>
      <c r="F6" s="93">
        <f>IF(D6&lt;&gt;"",SUMIF(회계장부[예산항목],D6,회계장부[출금]),"")</f>
        <v>263250</v>
      </c>
      <c r="H6" s="59" t="s">
        <v>217</v>
      </c>
    </row>
    <row r="7" spans="1:8" ht="24.75" customHeight="1">
      <c r="A7" s="84"/>
      <c r="B7" s="64"/>
      <c r="C7" s="93" t="str">
        <f>IF(A7="","",SUMIF(회계장부[예산항목],A7,회계장부[입금]))</f>
        <v/>
      </c>
      <c r="D7" s="98" t="str">
        <f t="shared" ref="D7:D17" si="0">IF(A7&lt;&gt;"",A7,"")</f>
        <v/>
      </c>
      <c r="E7" s="79" t="str">
        <f t="shared" ref="E7:E17" si="1">IF(C7&lt;&gt;"",C7,"")</f>
        <v/>
      </c>
      <c r="F7" s="93" t="str">
        <f>IF(D7&lt;&gt;"",SUMIF(회계장부[예산항목],D7,회계장부[출금]),"")</f>
        <v/>
      </c>
      <c r="H7" s="59" t="s">
        <v>218</v>
      </c>
    </row>
    <row r="8" spans="1:8" ht="24.75" customHeight="1">
      <c r="A8" s="84"/>
      <c r="B8" s="64"/>
      <c r="C8" s="93" t="str">
        <f>IF(A8="","",SUMIF(회계장부[예산항목],A8,회계장부[입금]))</f>
        <v/>
      </c>
      <c r="D8" s="98" t="str">
        <f t="shared" si="0"/>
        <v/>
      </c>
      <c r="E8" s="79" t="str">
        <f t="shared" si="1"/>
        <v/>
      </c>
      <c r="F8" s="93" t="str">
        <f>IF(D8&lt;&gt;"",SUMIF(회계장부[예산항목],D8,회계장부[출금]),"")</f>
        <v/>
      </c>
      <c r="H8" s="59" t="s">
        <v>219</v>
      </c>
    </row>
    <row r="9" spans="1:8" ht="24.75" customHeight="1">
      <c r="A9" s="84"/>
      <c r="B9" s="64"/>
      <c r="C9" s="93" t="str">
        <f>IF(A9="","",SUMIF(회계장부[예산항목],A9,회계장부[입금]))</f>
        <v/>
      </c>
      <c r="D9" s="98" t="str">
        <f t="shared" si="0"/>
        <v/>
      </c>
      <c r="E9" s="79" t="str">
        <f t="shared" si="1"/>
        <v/>
      </c>
      <c r="F9" s="93" t="str">
        <f>IF(D9&lt;&gt;"",SUMIF(회계장부[예산항목],D9,회계장부[출금]),"")</f>
        <v/>
      </c>
      <c r="H9" s="59" t="s">
        <v>235</v>
      </c>
    </row>
    <row r="10" spans="1:8" ht="24.75" customHeight="1">
      <c r="A10" s="84"/>
      <c r="B10" s="64"/>
      <c r="C10" s="93" t="str">
        <f>IF(A10="","",SUMIF(회계장부[예산항목],A10,회계장부[입금]))</f>
        <v/>
      </c>
      <c r="D10" s="98" t="str">
        <f t="shared" si="0"/>
        <v/>
      </c>
      <c r="E10" s="79" t="str">
        <f t="shared" si="1"/>
        <v/>
      </c>
      <c r="F10" s="93" t="str">
        <f>IF(D10&lt;&gt;"",SUMIF(회계장부[예산항목],D10,회계장부[출금]),"")</f>
        <v/>
      </c>
      <c r="H10" s="59" t="s">
        <v>247</v>
      </c>
    </row>
    <row r="11" spans="1:8" ht="24.75" customHeight="1">
      <c r="A11" s="63"/>
      <c r="B11" s="64"/>
      <c r="C11" s="93" t="str">
        <f>IF(A11="","",SUMIF(회계장부[예산항목],A11,회계장부[입금]))</f>
        <v/>
      </c>
      <c r="D11" s="98" t="str">
        <f t="shared" si="0"/>
        <v/>
      </c>
      <c r="E11" s="79" t="str">
        <f t="shared" si="1"/>
        <v/>
      </c>
      <c r="F11" s="93" t="str">
        <f>IF(D11&lt;&gt;"",SUMIF(회계장부[예산항목],D11,회계장부[출금]),"")</f>
        <v/>
      </c>
      <c r="H11" s="101" t="s">
        <v>244</v>
      </c>
    </row>
    <row r="12" spans="1:8" ht="24.75" customHeight="1">
      <c r="A12" s="63"/>
      <c r="B12" s="64"/>
      <c r="C12" s="93" t="str">
        <f>IF(A12="","",SUMIF(회계장부[예산항목],A12,회계장부[입금]))</f>
        <v/>
      </c>
      <c r="D12" s="98" t="str">
        <f t="shared" si="0"/>
        <v/>
      </c>
      <c r="E12" s="79" t="str">
        <f t="shared" si="1"/>
        <v/>
      </c>
      <c r="F12" s="93" t="str">
        <f>IF(D12&lt;&gt;"",SUMIF(회계장부[예산항목],D12,회계장부[출금]),"")</f>
        <v/>
      </c>
    </row>
    <row r="13" spans="1:8" ht="24.75" customHeight="1">
      <c r="A13" s="85"/>
      <c r="B13" s="80"/>
      <c r="C13" s="93" t="str">
        <f>IF(A13="","",SUMIF(회계장부[예산항목],A13,회계장부[입금]))</f>
        <v/>
      </c>
      <c r="D13" s="98" t="str">
        <f t="shared" si="0"/>
        <v/>
      </c>
      <c r="E13" s="79" t="str">
        <f t="shared" si="1"/>
        <v/>
      </c>
      <c r="F13" s="93" t="str">
        <f>IF(D13&lt;&gt;"",SUMIF(회계장부[예산항목],D13,회계장부[출금]),"")</f>
        <v/>
      </c>
      <c r="H13" s="107" t="s">
        <v>246</v>
      </c>
    </row>
    <row r="14" spans="1:8" ht="24.75" customHeight="1">
      <c r="A14" s="85"/>
      <c r="B14" s="80"/>
      <c r="C14" s="93" t="str">
        <f>IF(A14="","",SUMIF(회계장부[예산항목],A14,회계장부[입금]))</f>
        <v/>
      </c>
      <c r="D14" s="98"/>
      <c r="E14" s="79"/>
      <c r="F14" s="93" t="str">
        <f>IF(D14&lt;&gt;"",SUMIF(회계장부[예산항목],D14,회계장부[출금]),"")</f>
        <v/>
      </c>
      <c r="H14" s="59" t="s">
        <v>234</v>
      </c>
    </row>
    <row r="15" spans="1:8" ht="24.75" customHeight="1">
      <c r="A15" s="85"/>
      <c r="B15" s="80"/>
      <c r="C15" s="93" t="str">
        <f>IF(A15="","",SUMIF(회계장부[예산항목],A15,회계장부[입금]))</f>
        <v/>
      </c>
      <c r="D15" s="98"/>
      <c r="E15" s="79"/>
      <c r="F15" s="93" t="str">
        <f>IF(D15&lt;&gt;"",SUMIF(회계장부[예산항목],D15,회계장부[출금]),"")</f>
        <v/>
      </c>
    </row>
    <row r="16" spans="1:8" ht="24.75" customHeight="1">
      <c r="A16" s="85" t="s">
        <v>221</v>
      </c>
      <c r="B16" s="80"/>
      <c r="C16" s="65">
        <v>100000</v>
      </c>
      <c r="D16" s="98" t="str">
        <f t="shared" si="0"/>
        <v>찬조금</v>
      </c>
      <c r="E16" s="79">
        <f t="shared" si="1"/>
        <v>100000</v>
      </c>
      <c r="F16" s="93">
        <f>IF(D16&lt;&gt;"",SUMIF(회계장부[예산항목],D16,회계장부[출금]),"")</f>
        <v>0</v>
      </c>
    </row>
    <row r="17" spans="1:6" ht="24.75" customHeight="1">
      <c r="A17" s="85" t="s">
        <v>250</v>
      </c>
      <c r="B17" s="81"/>
      <c r="C17" s="93">
        <f>IF(A17="","",SUMIF(회계장부[예산항목],A17,회계장부[입금]))</f>
        <v>505</v>
      </c>
      <c r="D17" s="98" t="str">
        <f t="shared" si="0"/>
        <v>예금이자</v>
      </c>
      <c r="E17" s="82">
        <f t="shared" si="1"/>
        <v>505</v>
      </c>
      <c r="F17" s="93">
        <f>IF(D17&lt;&gt;"",SUMIF(회계장부[예산항목],D17,회계장부[출금]),"")</f>
        <v>0</v>
      </c>
    </row>
    <row r="18" spans="1:6" ht="24.75" customHeight="1">
      <c r="A18" s="83" t="s">
        <v>4</v>
      </c>
      <c r="B18" s="82">
        <f>SUM(B6:B17)</f>
        <v>3000000</v>
      </c>
      <c r="C18" s="86">
        <f>SUM(C6:C17)</f>
        <v>800505</v>
      </c>
      <c r="D18" s="99" t="s">
        <v>4</v>
      </c>
      <c r="E18" s="82">
        <f>SUM(E6:E17)</f>
        <v>800505</v>
      </c>
      <c r="F18" s="86">
        <f>SUM(F6:F17)</f>
        <v>263250</v>
      </c>
    </row>
    <row r="19" spans="1:6" ht="24.75" customHeight="1">
      <c r="A19" s="83" t="s">
        <v>5</v>
      </c>
      <c r="B19" s="82"/>
      <c r="C19" s="86">
        <f>B18-SUMIFS(C6:C17,B6:B17,"&gt;"&amp;0)</f>
        <v>2300000</v>
      </c>
      <c r="D19" s="99" t="s">
        <v>1</v>
      </c>
      <c r="E19" s="82"/>
      <c r="F19" s="86">
        <f>E18-F18</f>
        <v>537255</v>
      </c>
    </row>
    <row r="20" spans="1:6" ht="24.75" customHeight="1" thickBot="1">
      <c r="A20" s="87" t="s">
        <v>2</v>
      </c>
      <c r="B20" s="88">
        <f>SUM(B18:B19)</f>
        <v>3000000</v>
      </c>
      <c r="C20" s="89">
        <f>SUM(C18:C19)</f>
        <v>3100505</v>
      </c>
      <c r="D20" s="100" t="s">
        <v>2</v>
      </c>
      <c r="E20" s="88">
        <f>SUM(E18:E19)</f>
        <v>800505</v>
      </c>
      <c r="F20" s="89">
        <f>SUM(F18:F19)</f>
        <v>800505</v>
      </c>
    </row>
    <row r="21" spans="1:6" ht="21" customHeight="1">
      <c r="A21" s="66" t="s">
        <v>248</v>
      </c>
      <c r="B21" s="60">
        <f ca="1">IF(SUMIF(회계장부!$B:$G,A21,회계장부!$D:$D)&lt;&gt;"",SUMIF(회계장부!$B:$G,A21,회계장부!$D:$D),"")</f>
        <v>505</v>
      </c>
      <c r="C21" s="61"/>
      <c r="D21" s="60"/>
      <c r="E21" s="61"/>
      <c r="F21" s="61"/>
    </row>
    <row r="22" spans="1:6" ht="14.25" customHeight="1">
      <c r="A22" s="120" t="s">
        <v>3</v>
      </c>
      <c r="B22" s="120"/>
      <c r="C22" s="120"/>
      <c r="D22" s="120"/>
      <c r="E22" s="120"/>
      <c r="F22" s="120"/>
    </row>
    <row r="23" spans="1:6" ht="14.25" customHeight="1">
      <c r="A23" s="60"/>
      <c r="B23" s="61"/>
      <c r="C23" s="61"/>
      <c r="D23" s="60"/>
      <c r="E23" s="61"/>
      <c r="F23" s="61"/>
    </row>
    <row r="24" spans="1:6" ht="14.25" customHeight="1">
      <c r="A24" s="121" t="s">
        <v>210</v>
      </c>
      <c r="B24" s="121"/>
      <c r="C24" s="121"/>
      <c r="D24" s="121"/>
      <c r="E24" s="121"/>
      <c r="F24" s="121"/>
    </row>
    <row r="25" spans="1:6" ht="29.25" customHeight="1">
      <c r="A25" s="60"/>
      <c r="B25" s="60"/>
      <c r="C25" s="60"/>
      <c r="D25" s="60"/>
      <c r="E25" s="60"/>
      <c r="F25" s="60"/>
    </row>
    <row r="26" spans="1:6" ht="18.75" customHeight="1">
      <c r="A26" s="60"/>
      <c r="B26" s="61"/>
      <c r="C26" s="68"/>
      <c r="D26" s="67" t="s">
        <v>8</v>
      </c>
      <c r="E26" s="115" t="s">
        <v>211</v>
      </c>
      <c r="F26" s="115"/>
    </row>
    <row r="27" spans="1:6" ht="18.75" customHeight="1">
      <c r="A27" s="60"/>
      <c r="B27" s="61"/>
      <c r="C27" s="66"/>
      <c r="D27" s="67"/>
      <c r="E27" s="69"/>
      <c r="F27" s="69"/>
    </row>
    <row r="28" spans="1:6" ht="18.75" customHeight="1">
      <c r="A28" s="60"/>
      <c r="B28" s="61"/>
      <c r="C28" s="66"/>
      <c r="D28" s="67" t="s">
        <v>6</v>
      </c>
      <c r="E28" s="115" t="s">
        <v>211</v>
      </c>
      <c r="F28" s="115"/>
    </row>
    <row r="29" spans="1:6" ht="18.75" customHeight="1">
      <c r="A29" s="60"/>
      <c r="B29" s="61"/>
      <c r="C29" s="66"/>
      <c r="D29" s="67"/>
      <c r="E29" s="69"/>
      <c r="F29" s="69"/>
    </row>
    <row r="30" spans="1:6" ht="18.75" customHeight="1">
      <c r="A30" s="60"/>
      <c r="B30" s="61"/>
      <c r="C30" s="66"/>
      <c r="D30" s="67" t="s">
        <v>7</v>
      </c>
      <c r="E30" s="115" t="s">
        <v>211</v>
      </c>
      <c r="F30" s="115"/>
    </row>
  </sheetData>
  <protectedRanges>
    <protectedRange sqref="A21:F31" name="범위3"/>
    <protectedRange sqref="A1:F3" name="범위2"/>
    <protectedRange sqref="A6:B17" name="범위1"/>
  </protectedRanges>
  <mergeCells count="9">
    <mergeCell ref="A1:F1"/>
    <mergeCell ref="E26:F26"/>
    <mergeCell ref="E28:F28"/>
    <mergeCell ref="E30:F30"/>
    <mergeCell ref="A4:C4"/>
    <mergeCell ref="D4:F4"/>
    <mergeCell ref="A22:F22"/>
    <mergeCell ref="A24:F24"/>
    <mergeCell ref="A2:F2"/>
  </mergeCells>
  <phoneticPr fontId="1" type="noConversion"/>
  <pageMargins left="0.41" right="0.44" top="0.98430557938991114" bottom="0.54" header="0.51180556794861332" footer="0.51180556794861332"/>
  <pageSetup paperSize="9" fitToWidth="0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I24"/>
  <sheetViews>
    <sheetView tabSelected="1" zoomScaleSheetLayoutView="75" workbookViewId="0">
      <selection activeCell="B32" sqref="B32"/>
    </sheetView>
  </sheetViews>
  <sheetFormatPr defaultColWidth="8.88671875" defaultRowHeight="16.5"/>
  <cols>
    <col min="1" max="1" width="12" customWidth="1"/>
    <col min="2" max="2" width="14.5546875" customWidth="1"/>
    <col min="3" max="3" width="18.109375" style="1" customWidth="1"/>
    <col min="4" max="4" width="11.5546875" customWidth="1"/>
    <col min="5" max="5" width="4.44140625" customWidth="1"/>
    <col min="6" max="6" width="11.88671875" customWidth="1"/>
    <col min="7" max="7" width="11.77734375" customWidth="1"/>
    <col min="9" max="9" width="8.88671875" style="106"/>
  </cols>
  <sheetData>
    <row r="1" spans="1:9" ht="26.25">
      <c r="A1" s="122" t="s">
        <v>212</v>
      </c>
      <c r="B1" s="123"/>
      <c r="C1" s="123"/>
      <c r="D1" s="123"/>
      <c r="E1" s="123"/>
      <c r="F1" s="123"/>
      <c r="G1" s="123"/>
    </row>
    <row r="2" spans="1:9">
      <c r="A2" s="7"/>
      <c r="B2" s="7"/>
    </row>
    <row r="3" spans="1:9" ht="15.75" customHeight="1">
      <c r="A3" s="4" t="s">
        <v>9</v>
      </c>
      <c r="B3" s="5" t="s">
        <v>15</v>
      </c>
      <c r="C3" s="102" t="s">
        <v>16</v>
      </c>
      <c r="D3" s="102" t="s">
        <v>10</v>
      </c>
      <c r="E3" s="103" t="s">
        <v>12</v>
      </c>
      <c r="F3" s="102" t="s">
        <v>11</v>
      </c>
      <c r="G3" s="104" t="s">
        <v>13</v>
      </c>
      <c r="I3" s="106" t="s">
        <v>223</v>
      </c>
    </row>
    <row r="4" spans="1:9">
      <c r="A4" s="70">
        <v>45688</v>
      </c>
      <c r="B4" s="71" t="s">
        <v>35</v>
      </c>
      <c r="C4" s="72" t="s">
        <v>213</v>
      </c>
      <c r="D4" s="73">
        <v>500000</v>
      </c>
      <c r="E4" s="74"/>
      <c r="F4" s="73"/>
      <c r="G4" s="75">
        <f>회계장부[[#This Row],[입금]]-회계장부[[#This Row],[출금]]</f>
        <v>500000</v>
      </c>
      <c r="I4" s="105" t="s">
        <v>224</v>
      </c>
    </row>
    <row r="5" spans="1:9">
      <c r="A5" s="70">
        <v>45692</v>
      </c>
      <c r="B5" s="71" t="s">
        <v>35</v>
      </c>
      <c r="C5" s="72" t="s">
        <v>214</v>
      </c>
      <c r="D5" s="73"/>
      <c r="E5" s="74">
        <v>1</v>
      </c>
      <c r="F5" s="73">
        <v>216000</v>
      </c>
      <c r="G5" s="75">
        <f>IF(A5&gt;0,G4+회계장부[[#This Row],[입금]]-회계장부[[#This Row],[출금]],"")</f>
        <v>284000</v>
      </c>
      <c r="I5" s="105" t="s">
        <v>225</v>
      </c>
    </row>
    <row r="6" spans="1:9">
      <c r="A6" s="70">
        <v>45829</v>
      </c>
      <c r="B6" s="76" t="s">
        <v>238</v>
      </c>
      <c r="C6" s="72" t="s">
        <v>222</v>
      </c>
      <c r="D6" s="73">
        <v>184</v>
      </c>
      <c r="E6" s="77"/>
      <c r="F6" s="73"/>
      <c r="G6" s="75">
        <f>IF(A6&gt;0,G5+회계장부[[#This Row],[입금]]-회계장부[[#This Row],[출금]],"")</f>
        <v>284184</v>
      </c>
      <c r="I6" s="105" t="s">
        <v>226</v>
      </c>
    </row>
    <row r="7" spans="1:9">
      <c r="A7" s="70">
        <v>45830</v>
      </c>
      <c r="B7" s="76" t="s">
        <v>35</v>
      </c>
      <c r="C7" s="72" t="s">
        <v>239</v>
      </c>
      <c r="D7" s="73"/>
      <c r="E7" s="77">
        <v>2</v>
      </c>
      <c r="F7" s="73">
        <v>47250</v>
      </c>
      <c r="G7" s="75">
        <f>IF(A7&gt;0,G6+회계장부[[#This Row],[입금]]-회계장부[[#This Row],[출금]],"")</f>
        <v>236934</v>
      </c>
      <c r="I7" s="105" t="s">
        <v>227</v>
      </c>
    </row>
    <row r="8" spans="1:9">
      <c r="A8" s="70">
        <v>45921</v>
      </c>
      <c r="B8" s="76" t="s">
        <v>240</v>
      </c>
      <c r="C8" s="72" t="s">
        <v>221</v>
      </c>
      <c r="D8" s="73">
        <v>100000</v>
      </c>
      <c r="E8" s="77"/>
      <c r="F8" s="73"/>
      <c r="G8" s="75">
        <f>IF(A8&gt;0,G7+회계장부[[#This Row],[입금]]-회계장부[[#This Row],[출금]],"")</f>
        <v>336934</v>
      </c>
      <c r="I8" s="105" t="s">
        <v>229</v>
      </c>
    </row>
    <row r="9" spans="1:9">
      <c r="A9" s="70">
        <v>45935</v>
      </c>
      <c r="B9" s="76" t="s">
        <v>35</v>
      </c>
      <c r="C9" s="72" t="s">
        <v>213</v>
      </c>
      <c r="D9" s="73">
        <v>200000</v>
      </c>
      <c r="E9" s="77"/>
      <c r="F9" s="73"/>
      <c r="G9" s="75">
        <f>IF(A9&gt;0,G8+회계장부[[#This Row],[입금]]-회계장부[[#This Row],[출금]],"")</f>
        <v>536934</v>
      </c>
      <c r="I9" s="105" t="s">
        <v>228</v>
      </c>
    </row>
    <row r="10" spans="1:9">
      <c r="A10" s="70">
        <v>46011</v>
      </c>
      <c r="B10" s="76" t="s">
        <v>249</v>
      </c>
      <c r="C10" s="72" t="s">
        <v>222</v>
      </c>
      <c r="D10" s="73">
        <v>321</v>
      </c>
      <c r="E10" s="77"/>
      <c r="F10" s="73"/>
      <c r="G10" s="75">
        <f>IF(A10&gt;0,G9+회계장부[[#This Row],[입금]]-회계장부[[#This Row],[출금]],"")</f>
        <v>537255</v>
      </c>
      <c r="I10" s="105" t="s">
        <v>230</v>
      </c>
    </row>
    <row r="11" spans="1:9">
      <c r="A11" s="70"/>
      <c r="B11" s="76"/>
      <c r="C11" s="72"/>
      <c r="D11" s="73"/>
      <c r="E11" s="77"/>
      <c r="F11" s="73"/>
      <c r="G11" s="75" t="str">
        <f>IF(A11&gt;0,G10+회계장부[[#This Row],[입금]]-회계장부[[#This Row],[출금]],"")</f>
        <v/>
      </c>
      <c r="I11" s="105" t="s">
        <v>237</v>
      </c>
    </row>
    <row r="12" spans="1:9">
      <c r="A12" s="70"/>
      <c r="B12" s="76"/>
      <c r="C12" s="72"/>
      <c r="D12" s="73"/>
      <c r="E12" s="77"/>
      <c r="F12" s="73"/>
      <c r="G12" s="75" t="str">
        <f>IF(A12&gt;0,G11+회계장부[[#This Row],[입금]]-회계장부[[#This Row],[출금]],"")</f>
        <v/>
      </c>
      <c r="I12" s="105" t="s">
        <v>231</v>
      </c>
    </row>
    <row r="13" spans="1:9">
      <c r="A13" s="70"/>
      <c r="B13" s="76"/>
      <c r="C13" s="72"/>
      <c r="D13" s="73"/>
      <c r="E13" s="77"/>
      <c r="F13" s="73"/>
      <c r="G13" s="75" t="str">
        <f>IF(A13&gt;0,G12+회계장부[[#This Row],[입금]]-회계장부[[#This Row],[출금]],"")</f>
        <v/>
      </c>
    </row>
    <row r="14" spans="1:9">
      <c r="A14" s="70"/>
      <c r="B14" s="76"/>
      <c r="C14" s="72"/>
      <c r="D14" s="73"/>
      <c r="E14" s="77"/>
      <c r="F14" s="73"/>
      <c r="G14" s="75" t="str">
        <f>IF(A14&gt;0,G13+회계장부[[#This Row],[입금]]-회계장부[[#This Row],[출금]],"")</f>
        <v/>
      </c>
      <c r="I14" s="106" t="s">
        <v>236</v>
      </c>
    </row>
    <row r="15" spans="1:9">
      <c r="A15" s="70"/>
      <c r="B15" s="76"/>
      <c r="C15" s="72"/>
      <c r="D15" s="73"/>
      <c r="E15" s="77"/>
      <c r="F15" s="73"/>
      <c r="G15" s="75" t="str">
        <f>IF(A15&gt;0,G14+회계장부[[#This Row],[입금]]-회계장부[[#This Row],[출금]],"")</f>
        <v/>
      </c>
    </row>
    <row r="16" spans="1:9">
      <c r="A16" s="70"/>
      <c r="B16" s="76"/>
      <c r="C16" s="72"/>
      <c r="D16" s="73"/>
      <c r="E16" s="77"/>
      <c r="F16" s="73"/>
      <c r="G16" s="75" t="str">
        <f>IF(A16&gt;0,G15+회계장부[[#This Row],[입금]]-회계장부[[#This Row],[출금]],"")</f>
        <v/>
      </c>
    </row>
    <row r="17" spans="1:7">
      <c r="A17" s="70"/>
      <c r="B17" s="76"/>
      <c r="C17" s="72"/>
      <c r="D17" s="73"/>
      <c r="E17" s="77"/>
      <c r="F17" s="73"/>
      <c r="G17" s="75" t="str">
        <f>IF(A17&gt;0,G16+회계장부[[#This Row],[입금]]-회계장부[[#This Row],[출금]],"")</f>
        <v/>
      </c>
    </row>
    <row r="18" spans="1:7">
      <c r="A18" s="70"/>
      <c r="B18" s="76"/>
      <c r="C18" s="72"/>
      <c r="D18" s="73"/>
      <c r="E18" s="77"/>
      <c r="F18" s="73"/>
      <c r="G18" s="75" t="str">
        <f>IF(A18&gt;0,G17+회계장부[[#This Row],[입금]]-회계장부[[#This Row],[출금]],"")</f>
        <v/>
      </c>
    </row>
    <row r="19" spans="1:7">
      <c r="A19" s="70"/>
      <c r="B19" s="76"/>
      <c r="C19" s="72"/>
      <c r="D19" s="73"/>
      <c r="E19" s="77"/>
      <c r="F19" s="73"/>
      <c r="G19" s="75" t="str">
        <f>IF(A19&gt;0,G18+회계장부[[#This Row],[입금]]-회계장부[[#This Row],[출금]],"")</f>
        <v/>
      </c>
    </row>
    <row r="20" spans="1:7">
      <c r="A20" s="70"/>
      <c r="B20" s="76"/>
      <c r="C20" s="72"/>
      <c r="D20" s="73"/>
      <c r="E20" s="77"/>
      <c r="F20" s="73"/>
      <c r="G20" s="75" t="str">
        <f>IF(A20&gt;0,G19+회계장부[[#This Row],[입금]]-회계장부[[#This Row],[출금]],"")</f>
        <v/>
      </c>
    </row>
    <row r="21" spans="1:7">
      <c r="A21" s="108"/>
      <c r="B21" s="109"/>
      <c r="C21" s="110"/>
      <c r="D21" s="111"/>
      <c r="E21" s="112"/>
      <c r="F21" s="111"/>
      <c r="G21" s="75" t="str">
        <f>IF(A21&gt;0,G20+회계장부[[#This Row],[입금]]-회계장부[[#This Row],[출금]],"")</f>
        <v/>
      </c>
    </row>
    <row r="22" spans="1:7">
      <c r="A22" s="108"/>
      <c r="B22" s="109"/>
      <c r="C22" s="110"/>
      <c r="D22" s="111"/>
      <c r="E22" s="112"/>
      <c r="F22" s="111"/>
      <c r="G22" s="75" t="str">
        <f>IF(A22&gt;0,G21+회계장부[[#This Row],[입금]]-회계장부[[#This Row],[출금]],"")</f>
        <v/>
      </c>
    </row>
    <row r="23" spans="1:7">
      <c r="A23" s="108"/>
      <c r="B23" s="109"/>
      <c r="C23" s="110"/>
      <c r="D23" s="111"/>
      <c r="E23" s="112"/>
      <c r="F23" s="111"/>
      <c r="G23" s="75" t="str">
        <f>IF(A23&gt;0,G22+회계장부[[#This Row],[입금]]-회계장부[[#This Row],[출금]],"")</f>
        <v/>
      </c>
    </row>
    <row r="24" spans="1:7">
      <c r="A24" s="108"/>
      <c r="B24" s="109"/>
      <c r="C24" s="110"/>
      <c r="D24" s="111"/>
      <c r="E24" s="112"/>
      <c r="F24" s="111"/>
      <c r="G24" s="75" t="str">
        <f>IF(A24&gt;0,G23+회계장부[[#This Row],[입금]]-회계장부[[#This Row],[출금]],"")</f>
        <v/>
      </c>
    </row>
  </sheetData>
  <mergeCells count="1">
    <mergeCell ref="A1:G1"/>
  </mergeCells>
  <phoneticPr fontId="1" type="noConversion"/>
  <pageMargins left="0.32" right="0.3" top="0.63" bottom="0.36" header="0.51180556794861332" footer="0.4"/>
  <pageSetup paperSize="9" fitToWidth="0" fitToHeight="0" orientation="portrait" r:id="rId1"/>
  <headerFooter alignWithMargins="0"/>
  <ignoredErrors>
    <ignoredError sqref="G4 G5:G24" calculatedColumn="1"/>
  </ignoredErrors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결산서!$A$6:$A$17</xm:f>
          </x14:formula1>
          <xm:sqref>B4:B24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SheetLayoutView="75" workbookViewId="0">
      <selection activeCell="F5" sqref="F5"/>
    </sheetView>
  </sheetViews>
  <sheetFormatPr defaultColWidth="8.88671875" defaultRowHeight="13.5"/>
  <cols>
    <col min="1" max="1" width="3.6640625" bestFit="1" customWidth="1"/>
    <col min="2" max="2" width="10.77734375" customWidth="1"/>
    <col min="4" max="5" width="10.109375" customWidth="1"/>
    <col min="6" max="6" width="12.88671875" style="1" customWidth="1"/>
  </cols>
  <sheetData>
    <row r="1" spans="1:10" ht="43.15" customHeight="1">
      <c r="A1" s="2" t="s">
        <v>17</v>
      </c>
      <c r="B1" s="3" t="s">
        <v>18</v>
      </c>
      <c r="C1" s="3" t="s">
        <v>19</v>
      </c>
      <c r="D1" s="3" t="s">
        <v>20</v>
      </c>
      <c r="E1" s="3" t="s">
        <v>21</v>
      </c>
      <c r="F1" s="6" t="s">
        <v>22</v>
      </c>
      <c r="G1" s="3" t="s">
        <v>13</v>
      </c>
      <c r="H1" s="3" t="s">
        <v>23</v>
      </c>
    </row>
    <row r="2" spans="1:10">
      <c r="J2" s="113" t="s">
        <v>232</v>
      </c>
    </row>
    <row r="3" spans="1:10">
      <c r="J3" s="113" t="s">
        <v>233</v>
      </c>
    </row>
  </sheetData>
  <phoneticPr fontId="1" type="noConversion"/>
  <pageMargins left="0.74805557366926223" right="0.74805557366926223" top="0.98430557938991114" bottom="0.98430557938991114" header="0.51180556794861332" footer="0.51180556794861332"/>
  <pageSetup paperSize="9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5"/>
  <sheetViews>
    <sheetView workbookViewId="0">
      <selection activeCell="D18" sqref="D18"/>
    </sheetView>
  </sheetViews>
  <sheetFormatPr defaultColWidth="13" defaultRowHeight="13.5"/>
  <cols>
    <col min="1" max="1" width="1.77734375" customWidth="1"/>
    <col min="2" max="2" width="9.88671875" customWidth="1"/>
    <col min="3" max="3" width="14.109375" style="36" customWidth="1"/>
    <col min="4" max="4" width="23.5546875" style="36" customWidth="1"/>
    <col min="5" max="5" width="6.77734375" customWidth="1"/>
    <col min="6" max="6" width="7.6640625" customWidth="1"/>
    <col min="7" max="7" width="6" customWidth="1"/>
  </cols>
  <sheetData>
    <row r="1" spans="1:14" ht="22.5" customHeight="1">
      <c r="A1" s="8"/>
      <c r="B1" s="127" t="s">
        <v>207</v>
      </c>
      <c r="C1" s="127"/>
      <c r="D1" s="127"/>
      <c r="E1" s="9"/>
      <c r="F1" s="10"/>
      <c r="G1" s="8"/>
      <c r="H1" s="8"/>
      <c r="I1" s="8"/>
      <c r="J1" s="8"/>
      <c r="K1" s="8"/>
      <c r="L1" s="8"/>
      <c r="M1" s="8"/>
      <c r="N1" s="8"/>
    </row>
    <row r="2" spans="1:14" ht="6" customHeight="1" thickBot="1">
      <c r="A2" s="8"/>
      <c r="B2" s="11"/>
      <c r="C2" s="16"/>
      <c r="D2" s="20"/>
      <c r="E2" s="13"/>
      <c r="F2" s="8"/>
      <c r="G2" s="8"/>
      <c r="H2" s="8"/>
      <c r="I2" s="8"/>
      <c r="J2" s="8"/>
      <c r="K2" s="8"/>
      <c r="L2" s="8"/>
      <c r="M2" s="8"/>
      <c r="N2" s="8"/>
    </row>
    <row r="3" spans="1:14" ht="18" customHeight="1">
      <c r="A3" s="8"/>
      <c r="B3" s="56" t="s">
        <v>24</v>
      </c>
      <c r="C3" s="57" t="s">
        <v>25</v>
      </c>
      <c r="D3" s="58" t="s">
        <v>26</v>
      </c>
      <c r="E3" s="14"/>
      <c r="F3" s="8"/>
      <c r="G3" s="8"/>
      <c r="H3" s="8"/>
      <c r="I3" s="8"/>
      <c r="J3" s="8"/>
      <c r="K3" s="8"/>
      <c r="L3" s="8"/>
      <c r="M3" s="8"/>
      <c r="N3" s="8"/>
    </row>
    <row r="4" spans="1:14" ht="15.75" customHeight="1">
      <c r="A4" s="8"/>
      <c r="B4" s="22" t="s">
        <v>27</v>
      </c>
      <c r="C4" s="37"/>
      <c r="D4" s="38"/>
      <c r="E4" s="15"/>
      <c r="F4" s="8"/>
      <c r="G4" s="8"/>
      <c r="H4" s="8"/>
      <c r="I4" s="8"/>
      <c r="J4" s="8"/>
      <c r="K4" s="8"/>
      <c r="L4" s="8"/>
      <c r="M4" s="8"/>
      <c r="N4" s="8"/>
    </row>
    <row r="5" spans="1:14" ht="15.75" customHeight="1">
      <c r="A5" s="8"/>
      <c r="B5" s="26"/>
      <c r="C5" s="18" t="s">
        <v>28</v>
      </c>
      <c r="D5" s="39"/>
      <c r="E5" s="15"/>
      <c r="F5" s="8"/>
      <c r="G5" s="8"/>
      <c r="H5" s="8"/>
      <c r="I5" s="8"/>
      <c r="J5" s="8"/>
      <c r="K5" s="8"/>
      <c r="L5" s="8"/>
      <c r="M5" s="8"/>
      <c r="N5" s="8"/>
    </row>
    <row r="6" spans="1:14" ht="15.75" customHeight="1">
      <c r="A6" s="8"/>
      <c r="B6" s="26"/>
      <c r="C6" s="24"/>
      <c r="D6" s="30" t="s">
        <v>29</v>
      </c>
      <c r="E6" s="15"/>
      <c r="F6" s="17"/>
      <c r="G6" s="8"/>
      <c r="H6" s="8"/>
      <c r="I6" s="8"/>
      <c r="J6" s="8"/>
      <c r="K6" s="8"/>
      <c r="L6" s="8"/>
      <c r="M6" s="8"/>
      <c r="N6" s="8"/>
    </row>
    <row r="7" spans="1:14" ht="15.75" customHeight="1">
      <c r="A7" s="8"/>
      <c r="B7" s="26"/>
      <c r="C7" s="25"/>
      <c r="D7" s="29" t="s">
        <v>30</v>
      </c>
      <c r="E7" s="15"/>
      <c r="F7" s="17"/>
      <c r="G7" s="8"/>
      <c r="H7" s="8"/>
      <c r="I7" s="8"/>
      <c r="J7" s="8"/>
      <c r="K7" s="8"/>
      <c r="L7" s="8"/>
      <c r="M7" s="8"/>
      <c r="N7" s="8"/>
    </row>
    <row r="8" spans="1:14" ht="15.75" customHeight="1">
      <c r="A8" s="8"/>
      <c r="B8" s="26"/>
      <c r="C8" s="24"/>
      <c r="D8" s="34" t="s">
        <v>31</v>
      </c>
      <c r="E8" s="15"/>
      <c r="F8" s="17"/>
      <c r="G8" s="8"/>
      <c r="H8" s="8"/>
      <c r="I8" s="8"/>
      <c r="J8" s="8"/>
      <c r="K8" s="8"/>
      <c r="L8" s="8"/>
      <c r="M8" s="8"/>
      <c r="N8" s="8"/>
    </row>
    <row r="9" spans="1:14" ht="15.75" customHeight="1">
      <c r="A9" s="8"/>
      <c r="B9" s="27"/>
      <c r="C9" s="18" t="s">
        <v>32</v>
      </c>
      <c r="D9" s="40"/>
      <c r="E9" s="15"/>
      <c r="F9" s="17"/>
      <c r="G9" s="8"/>
      <c r="H9" s="8"/>
      <c r="I9" s="8"/>
      <c r="J9" s="8"/>
      <c r="K9" s="8"/>
      <c r="L9" s="8"/>
      <c r="M9" s="8"/>
      <c r="N9" s="8"/>
    </row>
    <row r="10" spans="1:14" ht="15.75" customHeight="1">
      <c r="A10" s="8"/>
      <c r="B10" s="27"/>
      <c r="C10" s="41"/>
      <c r="D10" s="30" t="s">
        <v>33</v>
      </c>
      <c r="E10" s="15"/>
      <c r="F10" s="17"/>
      <c r="G10" s="8"/>
      <c r="H10" s="8"/>
      <c r="I10" s="8"/>
      <c r="J10" s="8"/>
      <c r="K10" s="8"/>
      <c r="L10" s="8"/>
      <c r="M10" s="8"/>
      <c r="N10" s="8"/>
    </row>
    <row r="11" spans="1:14" ht="15.75" customHeight="1">
      <c r="A11" s="8"/>
      <c r="B11" s="27"/>
      <c r="C11" s="24"/>
      <c r="D11" s="33" t="s">
        <v>36</v>
      </c>
      <c r="E11" s="15"/>
      <c r="F11" s="17"/>
      <c r="G11" s="8"/>
      <c r="H11" s="8"/>
      <c r="I11" s="8"/>
      <c r="J11" s="8"/>
      <c r="K11" s="8"/>
      <c r="L11" s="8"/>
      <c r="M11" s="8"/>
      <c r="N11" s="8"/>
    </row>
    <row r="12" spans="1:14" ht="15.75" customHeight="1">
      <c r="A12" s="8"/>
      <c r="B12" s="22" t="s">
        <v>37</v>
      </c>
      <c r="C12" s="37"/>
      <c r="D12" s="38"/>
      <c r="E12" s="15"/>
      <c r="F12" s="8"/>
      <c r="G12" s="8"/>
      <c r="H12" s="8"/>
      <c r="I12" s="8"/>
      <c r="J12" s="8"/>
      <c r="K12" s="8"/>
      <c r="L12" s="8"/>
      <c r="M12" s="8"/>
      <c r="N12" s="8"/>
    </row>
    <row r="13" spans="1:14" ht="15.75" customHeight="1">
      <c r="A13" s="8"/>
      <c r="B13" s="26"/>
      <c r="C13" s="23" t="s">
        <v>38</v>
      </c>
      <c r="D13" s="42"/>
      <c r="E13" s="15"/>
      <c r="F13" s="8"/>
      <c r="G13" s="8"/>
      <c r="H13" s="8"/>
      <c r="I13" s="8"/>
      <c r="J13" s="8"/>
      <c r="K13" s="8"/>
      <c r="L13" s="8"/>
      <c r="M13" s="8"/>
      <c r="N13" s="8"/>
    </row>
    <row r="14" spans="1:14" ht="15.75" customHeight="1">
      <c r="A14" s="8"/>
      <c r="B14" s="26"/>
      <c r="C14" s="25"/>
      <c r="D14" s="29" t="s">
        <v>29</v>
      </c>
      <c r="E14" s="15"/>
      <c r="F14" s="17"/>
      <c r="G14" s="8"/>
      <c r="H14" s="8"/>
      <c r="I14" s="8"/>
      <c r="J14" s="8"/>
      <c r="K14" s="8"/>
      <c r="L14" s="8"/>
      <c r="M14" s="8"/>
      <c r="N14" s="8"/>
    </row>
    <row r="15" spans="1:14" ht="15.75" customHeight="1">
      <c r="A15" s="8"/>
      <c r="B15" s="26"/>
      <c r="C15" s="24"/>
      <c r="D15" s="34" t="s">
        <v>30</v>
      </c>
      <c r="E15" s="15"/>
      <c r="F15" s="17"/>
      <c r="G15" s="8"/>
      <c r="H15" s="8"/>
      <c r="I15" s="8"/>
      <c r="J15" s="8"/>
      <c r="K15" s="8"/>
      <c r="L15" s="8"/>
      <c r="M15" s="8"/>
      <c r="N15" s="8"/>
    </row>
    <row r="16" spans="1:14" ht="15.75" customHeight="1">
      <c r="A16" s="8"/>
      <c r="B16" s="26"/>
      <c r="C16" s="25"/>
      <c r="D16" s="29" t="s">
        <v>39</v>
      </c>
      <c r="E16" s="15"/>
      <c r="F16" s="17"/>
      <c r="G16" s="8"/>
      <c r="H16" s="8"/>
      <c r="I16" s="8"/>
      <c r="J16" s="8"/>
      <c r="K16" s="8"/>
      <c r="L16" s="8"/>
      <c r="M16" s="8"/>
      <c r="N16" s="8"/>
    </row>
    <row r="17" spans="1:14" ht="15.75" customHeight="1">
      <c r="A17" s="8"/>
      <c r="B17" s="26"/>
      <c r="C17" s="23" t="s">
        <v>40</v>
      </c>
      <c r="D17" s="32"/>
      <c r="E17" s="15"/>
      <c r="F17" s="17"/>
      <c r="G17" s="8"/>
      <c r="H17" s="8"/>
      <c r="I17" s="8"/>
      <c r="J17" s="8"/>
      <c r="K17" s="8"/>
      <c r="L17" s="8"/>
      <c r="M17" s="8"/>
      <c r="N17" s="8"/>
    </row>
    <row r="18" spans="1:14" ht="15.75" customHeight="1">
      <c r="A18" s="8"/>
      <c r="B18" s="26"/>
      <c r="C18" s="25"/>
      <c r="D18" s="29" t="s">
        <v>42</v>
      </c>
      <c r="E18" s="15"/>
      <c r="F18" s="17"/>
      <c r="G18" s="8"/>
      <c r="H18" s="8"/>
      <c r="I18" s="8"/>
      <c r="J18" s="8"/>
      <c r="K18" s="8"/>
      <c r="L18" s="8"/>
      <c r="M18" s="8"/>
      <c r="N18" s="8"/>
    </row>
    <row r="19" spans="1:14" ht="15.75" customHeight="1">
      <c r="A19" s="8"/>
      <c r="B19" s="26"/>
      <c r="C19" s="24"/>
      <c r="D19" s="30" t="s">
        <v>44</v>
      </c>
      <c r="E19" s="15"/>
      <c r="F19" s="17"/>
      <c r="G19" s="8"/>
      <c r="H19" s="8"/>
      <c r="I19" s="8"/>
      <c r="J19" s="8"/>
      <c r="K19" s="8"/>
      <c r="L19" s="8"/>
      <c r="M19" s="8"/>
      <c r="N19" s="8"/>
    </row>
    <row r="20" spans="1:14" ht="15.75" customHeight="1">
      <c r="A20" s="8"/>
      <c r="B20" s="26"/>
      <c r="C20" s="25"/>
      <c r="D20" s="31" t="s">
        <v>45</v>
      </c>
      <c r="E20" s="15"/>
      <c r="F20" s="17"/>
      <c r="G20" s="8"/>
      <c r="H20" s="8"/>
      <c r="I20" s="8"/>
      <c r="J20" s="8"/>
      <c r="K20" s="8"/>
      <c r="L20" s="8"/>
      <c r="M20" s="8"/>
      <c r="N20" s="8"/>
    </row>
    <row r="21" spans="1:14" ht="15.75" customHeight="1">
      <c r="A21" s="8"/>
      <c r="B21" s="26"/>
      <c r="C21" s="24"/>
      <c r="D21" s="30" t="s">
        <v>46</v>
      </c>
      <c r="E21" s="15"/>
      <c r="F21" s="17"/>
      <c r="G21" s="8"/>
      <c r="H21" s="8"/>
      <c r="I21" s="8"/>
      <c r="J21" s="8"/>
      <c r="K21" s="8"/>
      <c r="L21" s="8"/>
      <c r="M21" s="8"/>
      <c r="N21" s="8"/>
    </row>
    <row r="22" spans="1:14" ht="15.75" customHeight="1">
      <c r="A22" s="8"/>
      <c r="B22" s="22" t="s">
        <v>47</v>
      </c>
      <c r="C22" s="37"/>
      <c r="D22" s="38"/>
      <c r="E22" s="15"/>
      <c r="F22" s="8"/>
      <c r="G22" s="8"/>
      <c r="H22" s="8"/>
      <c r="I22" s="8"/>
      <c r="J22" s="8"/>
      <c r="K22" s="8"/>
      <c r="L22" s="8"/>
      <c r="M22" s="8"/>
      <c r="N22" s="8"/>
    </row>
    <row r="23" spans="1:14" ht="15.75" customHeight="1">
      <c r="A23" s="8"/>
      <c r="B23" s="26"/>
      <c r="C23" s="23" t="s">
        <v>48</v>
      </c>
      <c r="D23" s="43"/>
      <c r="E23" s="15"/>
      <c r="F23" s="8"/>
      <c r="G23" s="8"/>
      <c r="H23" s="8"/>
      <c r="I23" s="8"/>
      <c r="J23" s="8"/>
      <c r="K23" s="8"/>
      <c r="L23" s="8"/>
      <c r="M23" s="8"/>
      <c r="N23" s="8"/>
    </row>
    <row r="24" spans="1:14" ht="15.75" customHeight="1">
      <c r="A24" s="8"/>
      <c r="B24" s="26"/>
      <c r="C24" s="25"/>
      <c r="D24" s="31" t="s">
        <v>29</v>
      </c>
      <c r="E24" s="15"/>
      <c r="F24" s="17"/>
      <c r="G24" s="8"/>
      <c r="H24" s="8"/>
      <c r="I24" s="8"/>
      <c r="J24" s="8"/>
      <c r="K24" s="8"/>
      <c r="L24" s="8"/>
      <c r="M24" s="8"/>
      <c r="N24" s="8"/>
    </row>
    <row r="25" spans="1:14" ht="15.75" customHeight="1">
      <c r="A25" s="8"/>
      <c r="B25" s="26"/>
      <c r="C25" s="24"/>
      <c r="D25" s="34" t="s">
        <v>30</v>
      </c>
      <c r="E25" s="15"/>
      <c r="F25" s="17"/>
      <c r="G25" s="8"/>
      <c r="H25" s="8"/>
      <c r="I25" s="8"/>
      <c r="J25" s="8"/>
      <c r="K25" s="8"/>
      <c r="L25" s="8"/>
      <c r="M25" s="8"/>
      <c r="N25" s="8"/>
    </row>
    <row r="26" spans="1:14" ht="15.75" customHeight="1">
      <c r="A26" s="8"/>
      <c r="B26" s="26"/>
      <c r="C26" s="25"/>
      <c r="D26" s="29" t="s">
        <v>31</v>
      </c>
      <c r="E26" s="15"/>
      <c r="F26" s="17"/>
      <c r="G26" s="8"/>
      <c r="H26" s="8"/>
      <c r="I26" s="8"/>
      <c r="J26" s="8"/>
      <c r="K26" s="8"/>
      <c r="L26" s="8"/>
      <c r="M26" s="8"/>
      <c r="N26" s="8"/>
    </row>
    <row r="27" spans="1:14" ht="15.75" customHeight="1">
      <c r="A27" s="8"/>
      <c r="B27" s="27"/>
      <c r="C27" s="23" t="s">
        <v>49</v>
      </c>
      <c r="D27" s="43"/>
      <c r="E27" s="15"/>
      <c r="F27" s="17"/>
      <c r="G27" s="8"/>
      <c r="H27" s="8"/>
      <c r="I27" s="8"/>
      <c r="J27" s="8"/>
      <c r="K27" s="8"/>
      <c r="L27" s="8"/>
      <c r="M27" s="8"/>
      <c r="N27" s="8"/>
    </row>
    <row r="28" spans="1:14" ht="15.75" customHeight="1">
      <c r="A28" s="8"/>
      <c r="B28" s="27"/>
      <c r="C28" s="25"/>
      <c r="D28" s="31" t="s">
        <v>50</v>
      </c>
      <c r="E28" s="15"/>
      <c r="F28" s="17"/>
      <c r="G28" s="8"/>
      <c r="H28" s="8"/>
      <c r="I28" s="8"/>
      <c r="J28" s="8"/>
      <c r="K28" s="8"/>
      <c r="L28" s="8"/>
      <c r="M28" s="8"/>
      <c r="N28" s="8"/>
    </row>
    <row r="29" spans="1:14" ht="15.75" customHeight="1">
      <c r="A29" s="8"/>
      <c r="B29" s="27"/>
      <c r="C29" s="24"/>
      <c r="D29" s="34" t="s">
        <v>34</v>
      </c>
      <c r="E29" s="15"/>
      <c r="F29" s="17"/>
      <c r="G29" s="8"/>
      <c r="H29" s="8"/>
      <c r="I29" s="8"/>
      <c r="J29" s="8"/>
      <c r="K29" s="8"/>
      <c r="L29" s="8"/>
      <c r="M29" s="8"/>
      <c r="N29" s="8"/>
    </row>
    <row r="30" spans="1:14" ht="15.75" customHeight="1">
      <c r="A30" s="8"/>
      <c r="B30" s="27"/>
      <c r="C30" s="25"/>
      <c r="D30" s="29" t="s">
        <v>29</v>
      </c>
      <c r="E30" s="15"/>
      <c r="F30" s="17"/>
      <c r="G30" s="8"/>
      <c r="H30" s="8"/>
      <c r="I30" s="8"/>
      <c r="J30" s="8"/>
      <c r="K30" s="8"/>
      <c r="L30" s="8"/>
      <c r="M30" s="8"/>
      <c r="N30" s="8"/>
    </row>
    <row r="31" spans="1:14" ht="15.75" customHeight="1">
      <c r="A31" s="8"/>
      <c r="B31" s="27"/>
      <c r="C31" s="24"/>
      <c r="D31" s="34" t="s">
        <v>35</v>
      </c>
      <c r="E31" s="15"/>
      <c r="F31" s="17"/>
      <c r="G31" s="8"/>
      <c r="H31" s="8"/>
      <c r="I31" s="8"/>
      <c r="J31" s="8"/>
      <c r="K31" s="8"/>
      <c r="L31" s="8"/>
      <c r="M31" s="8"/>
      <c r="N31" s="8"/>
    </row>
    <row r="32" spans="1:14" ht="15.75" customHeight="1">
      <c r="A32" s="8"/>
      <c r="B32" s="22" t="s">
        <v>51</v>
      </c>
      <c r="C32" s="37"/>
      <c r="D32" s="38"/>
      <c r="E32" s="15"/>
      <c r="F32" s="8"/>
      <c r="G32" s="8"/>
      <c r="H32" s="8"/>
      <c r="I32" s="8"/>
      <c r="J32" s="8"/>
      <c r="K32" s="8"/>
      <c r="L32" s="8"/>
      <c r="M32" s="8"/>
      <c r="N32" s="8"/>
    </row>
    <row r="33" spans="1:14" ht="15.75" customHeight="1">
      <c r="A33" s="8"/>
      <c r="B33" s="28"/>
      <c r="C33" s="23" t="s">
        <v>52</v>
      </c>
      <c r="D33" s="32"/>
      <c r="E33" s="15"/>
      <c r="F33" s="17"/>
      <c r="G33" s="8"/>
      <c r="H33" s="8"/>
      <c r="I33" s="8"/>
      <c r="J33" s="8"/>
      <c r="K33" s="8"/>
      <c r="L33" s="8"/>
      <c r="M33" s="8"/>
      <c r="N33" s="8"/>
    </row>
    <row r="34" spans="1:14" ht="15.75" customHeight="1">
      <c r="A34" s="8"/>
      <c r="B34" s="28"/>
      <c r="C34" s="25"/>
      <c r="D34" s="29" t="s">
        <v>53</v>
      </c>
      <c r="E34" s="15"/>
      <c r="F34" s="17"/>
      <c r="G34" s="8"/>
      <c r="H34" s="8"/>
      <c r="I34" s="8"/>
      <c r="J34" s="8"/>
      <c r="K34" s="8"/>
      <c r="L34" s="8"/>
      <c r="M34" s="8"/>
      <c r="N34" s="8"/>
    </row>
    <row r="35" spans="1:14" ht="15.75" customHeight="1">
      <c r="A35" s="8"/>
      <c r="B35" s="28"/>
      <c r="C35" s="24"/>
      <c r="D35" s="34" t="s">
        <v>54</v>
      </c>
      <c r="E35" s="15"/>
      <c r="F35" s="17"/>
      <c r="G35" s="8"/>
      <c r="H35" s="8"/>
      <c r="I35" s="8"/>
      <c r="J35" s="8"/>
      <c r="K35" s="8"/>
      <c r="L35" s="8"/>
      <c r="M35" s="8"/>
      <c r="N35" s="8"/>
    </row>
    <row r="36" spans="1:14" ht="15.75" customHeight="1">
      <c r="A36" s="8"/>
      <c r="B36" s="28"/>
      <c r="C36" s="25"/>
      <c r="D36" s="29" t="s">
        <v>55</v>
      </c>
      <c r="E36" s="15"/>
      <c r="F36" s="17"/>
      <c r="G36" s="8"/>
      <c r="H36" s="8"/>
      <c r="I36" s="8"/>
      <c r="J36" s="8"/>
      <c r="K36" s="8"/>
      <c r="L36" s="8"/>
      <c r="M36" s="8"/>
      <c r="N36" s="8"/>
    </row>
    <row r="37" spans="1:14" ht="16.5">
      <c r="A37" s="8"/>
      <c r="B37" s="28"/>
      <c r="C37" s="18" t="s">
        <v>56</v>
      </c>
      <c r="D37" s="40"/>
      <c r="E37" s="15"/>
      <c r="F37" s="17"/>
      <c r="G37" s="8"/>
      <c r="H37" s="8"/>
      <c r="I37" s="8"/>
      <c r="J37" s="8"/>
      <c r="K37" s="8"/>
      <c r="L37" s="8"/>
      <c r="M37" s="8"/>
      <c r="N37" s="8"/>
    </row>
    <row r="38" spans="1:14" ht="16.5">
      <c r="A38" s="8"/>
      <c r="B38" s="28"/>
      <c r="C38" s="24"/>
      <c r="D38" s="30" t="s">
        <v>41</v>
      </c>
      <c r="E38" s="15"/>
      <c r="F38" s="17"/>
      <c r="G38" s="8"/>
      <c r="H38" s="8"/>
      <c r="I38" s="8"/>
      <c r="J38" s="8"/>
      <c r="K38" s="8"/>
      <c r="L38" s="8"/>
      <c r="M38" s="8"/>
      <c r="N38" s="8"/>
    </row>
    <row r="39" spans="1:14" ht="16.5">
      <c r="A39" s="8"/>
      <c r="B39" s="28"/>
      <c r="C39" s="25"/>
      <c r="D39" s="31" t="s">
        <v>57</v>
      </c>
      <c r="E39" s="15"/>
      <c r="F39" s="17"/>
      <c r="G39" s="8"/>
      <c r="H39" s="8"/>
      <c r="I39" s="8"/>
      <c r="J39" s="8"/>
      <c r="K39" s="8"/>
      <c r="L39" s="8"/>
      <c r="M39" s="8"/>
      <c r="N39" s="8"/>
    </row>
    <row r="40" spans="1:14" ht="16.5">
      <c r="A40" s="8"/>
      <c r="B40" s="28"/>
      <c r="C40" s="24"/>
      <c r="D40" s="30" t="s">
        <v>58</v>
      </c>
      <c r="E40" s="15"/>
      <c r="F40" s="17"/>
      <c r="G40" s="8"/>
      <c r="H40" s="8"/>
      <c r="I40" s="8"/>
      <c r="J40" s="8"/>
      <c r="K40" s="8"/>
      <c r="L40" s="8"/>
      <c r="M40" s="8"/>
      <c r="N40" s="8"/>
    </row>
    <row r="41" spans="1:14" ht="16.5">
      <c r="A41" s="8"/>
      <c r="B41" s="28"/>
      <c r="C41" s="18" t="s">
        <v>59</v>
      </c>
      <c r="D41" s="29"/>
      <c r="E41" s="15"/>
      <c r="F41" s="17"/>
      <c r="G41" s="8"/>
      <c r="H41" s="8"/>
      <c r="I41" s="8"/>
      <c r="J41" s="8"/>
      <c r="K41" s="8"/>
      <c r="L41" s="8"/>
      <c r="M41" s="8"/>
      <c r="N41" s="8"/>
    </row>
    <row r="42" spans="1:14" ht="16.5">
      <c r="A42" s="8"/>
      <c r="B42" s="28"/>
      <c r="C42" s="24"/>
      <c r="D42" s="30" t="s">
        <v>60</v>
      </c>
      <c r="E42" s="15"/>
      <c r="F42" s="17"/>
      <c r="G42" s="8"/>
      <c r="H42" s="8"/>
      <c r="I42" s="8"/>
      <c r="J42" s="8"/>
      <c r="K42" s="8"/>
      <c r="L42" s="8"/>
      <c r="M42" s="8"/>
      <c r="N42" s="8"/>
    </row>
    <row r="43" spans="1:14" ht="16.5">
      <c r="A43" s="8"/>
      <c r="B43" s="28"/>
      <c r="C43" s="25"/>
      <c r="D43" s="31" t="s">
        <v>61</v>
      </c>
      <c r="E43" s="15"/>
      <c r="F43" s="17"/>
      <c r="G43" s="8"/>
      <c r="H43" s="8"/>
      <c r="I43" s="8"/>
      <c r="J43" s="8"/>
      <c r="K43" s="8"/>
      <c r="L43" s="8"/>
      <c r="M43" s="8"/>
      <c r="N43" s="8"/>
    </row>
    <row r="44" spans="1:14" ht="16.5">
      <c r="A44" s="8"/>
      <c r="B44" s="28"/>
      <c r="C44" s="24"/>
      <c r="D44" s="30" t="s">
        <v>58</v>
      </c>
      <c r="E44" s="15"/>
      <c r="F44" s="17"/>
      <c r="G44" s="8"/>
      <c r="H44" s="8"/>
      <c r="I44" s="8"/>
      <c r="J44" s="8"/>
      <c r="K44" s="8"/>
      <c r="L44" s="8"/>
      <c r="M44" s="8"/>
      <c r="N44" s="8"/>
    </row>
    <row r="45" spans="1:14" ht="16.5">
      <c r="A45" s="8"/>
      <c r="B45" s="28"/>
      <c r="C45" s="25"/>
      <c r="D45" s="31" t="s">
        <v>62</v>
      </c>
      <c r="E45" s="15"/>
      <c r="F45" s="17"/>
      <c r="G45" s="8"/>
      <c r="H45" s="8"/>
      <c r="I45" s="8"/>
      <c r="J45" s="8"/>
      <c r="K45" s="8"/>
      <c r="L45" s="8"/>
      <c r="M45" s="8"/>
      <c r="N45" s="8"/>
    </row>
    <row r="46" spans="1:14" ht="16.5">
      <c r="A46" s="8"/>
      <c r="B46" s="28"/>
      <c r="C46" s="23" t="s">
        <v>63</v>
      </c>
      <c r="D46" s="34"/>
      <c r="E46" s="15"/>
      <c r="F46" s="17"/>
      <c r="G46" s="8"/>
      <c r="H46" s="8"/>
      <c r="I46" s="8"/>
      <c r="J46" s="8"/>
      <c r="K46" s="8"/>
      <c r="L46" s="8"/>
      <c r="M46" s="8"/>
      <c r="N46" s="8"/>
    </row>
    <row r="47" spans="1:14" ht="16.5">
      <c r="A47" s="8"/>
      <c r="B47" s="28"/>
      <c r="C47" s="25"/>
      <c r="D47" s="31" t="s">
        <v>60</v>
      </c>
      <c r="E47" s="15"/>
      <c r="F47" s="17"/>
      <c r="G47" s="8"/>
      <c r="H47" s="8"/>
      <c r="I47" s="8"/>
      <c r="J47" s="8"/>
      <c r="K47" s="8"/>
      <c r="L47" s="8"/>
      <c r="M47" s="8"/>
      <c r="N47" s="8"/>
    </row>
    <row r="48" spans="1:14" ht="16.5">
      <c r="A48" s="8"/>
      <c r="B48" s="28"/>
      <c r="C48" s="24"/>
      <c r="D48" s="30" t="s">
        <v>61</v>
      </c>
      <c r="E48" s="15"/>
      <c r="F48" s="17"/>
      <c r="G48" s="8"/>
      <c r="H48" s="8"/>
      <c r="I48" s="8"/>
      <c r="J48" s="8"/>
      <c r="K48" s="8"/>
      <c r="L48" s="8"/>
      <c r="M48" s="8"/>
      <c r="N48" s="8"/>
    </row>
    <row r="49" spans="1:14" ht="16.5">
      <c r="A49" s="8"/>
      <c r="B49" s="28"/>
      <c r="C49" s="25"/>
      <c r="D49" s="31" t="s">
        <v>58</v>
      </c>
      <c r="E49" s="15"/>
      <c r="F49" s="17"/>
      <c r="G49" s="8"/>
      <c r="H49" s="8"/>
      <c r="I49" s="8"/>
      <c r="J49" s="8"/>
      <c r="K49" s="8"/>
      <c r="L49" s="8"/>
      <c r="M49" s="8"/>
      <c r="N49" s="8"/>
    </row>
    <row r="50" spans="1:14" ht="16.5">
      <c r="A50" s="8"/>
      <c r="B50" s="28"/>
      <c r="C50" s="23" t="s">
        <v>64</v>
      </c>
      <c r="D50" s="34"/>
      <c r="E50" s="15"/>
      <c r="F50" s="17"/>
      <c r="G50" s="8"/>
      <c r="H50" s="8"/>
      <c r="I50" s="8"/>
      <c r="J50" s="8"/>
      <c r="K50" s="8"/>
      <c r="L50" s="8"/>
      <c r="M50" s="8"/>
      <c r="N50" s="8"/>
    </row>
    <row r="51" spans="1:14" ht="16.5">
      <c r="A51" s="8"/>
      <c r="B51" s="28"/>
      <c r="C51" s="25"/>
      <c r="D51" s="31" t="s">
        <v>60</v>
      </c>
      <c r="E51" s="15"/>
      <c r="F51" s="17"/>
      <c r="G51" s="8"/>
      <c r="H51" s="8"/>
      <c r="I51" s="8"/>
      <c r="J51" s="8"/>
      <c r="K51" s="8"/>
      <c r="L51" s="8"/>
      <c r="M51" s="8"/>
      <c r="N51" s="8"/>
    </row>
    <row r="52" spans="1:14" ht="16.5">
      <c r="A52" s="8"/>
      <c r="B52" s="28"/>
      <c r="C52" s="24"/>
      <c r="D52" s="30" t="s">
        <v>61</v>
      </c>
      <c r="E52" s="15"/>
      <c r="F52" s="17"/>
      <c r="G52" s="8"/>
      <c r="H52" s="8"/>
      <c r="I52" s="8"/>
      <c r="J52" s="8"/>
      <c r="K52" s="8"/>
      <c r="L52" s="8"/>
      <c r="M52" s="8"/>
      <c r="N52" s="8"/>
    </row>
    <row r="53" spans="1:14" ht="16.5">
      <c r="A53" s="8"/>
      <c r="B53" s="28"/>
      <c r="C53" s="25"/>
      <c r="D53" s="31" t="s">
        <v>58</v>
      </c>
      <c r="E53" s="15"/>
      <c r="F53" s="17"/>
      <c r="G53" s="8"/>
      <c r="H53" s="8"/>
      <c r="I53" s="8"/>
      <c r="J53" s="8"/>
      <c r="K53" s="8"/>
      <c r="L53" s="8"/>
      <c r="M53" s="8"/>
      <c r="N53" s="8"/>
    </row>
    <row r="54" spans="1:14" ht="16.5">
      <c r="A54" s="8"/>
      <c r="B54" s="28"/>
      <c r="C54" s="23" t="s">
        <v>65</v>
      </c>
      <c r="D54" s="34"/>
      <c r="E54" s="15"/>
      <c r="F54" s="17"/>
      <c r="G54" s="8"/>
      <c r="H54" s="8"/>
      <c r="I54" s="8"/>
      <c r="J54" s="8"/>
      <c r="K54" s="8"/>
      <c r="L54" s="8"/>
      <c r="M54" s="8"/>
      <c r="N54" s="8"/>
    </row>
    <row r="55" spans="1:14" ht="16.5">
      <c r="A55" s="8"/>
      <c r="B55" s="28"/>
      <c r="C55" s="25"/>
      <c r="D55" s="29" t="s">
        <v>66</v>
      </c>
      <c r="E55" s="15"/>
      <c r="F55" s="17"/>
      <c r="G55" s="8"/>
      <c r="H55" s="8"/>
      <c r="I55" s="8"/>
      <c r="J55" s="8"/>
      <c r="K55" s="8"/>
      <c r="L55" s="8"/>
      <c r="M55" s="8"/>
      <c r="N55" s="8"/>
    </row>
    <row r="56" spans="1:14" ht="16.5">
      <c r="A56" s="8"/>
      <c r="B56" s="28"/>
      <c r="C56" s="24"/>
      <c r="D56" s="34" t="s">
        <v>67</v>
      </c>
      <c r="E56" s="15"/>
      <c r="F56" s="17"/>
      <c r="G56" s="8"/>
      <c r="H56" s="8"/>
      <c r="I56" s="8"/>
      <c r="J56" s="8"/>
      <c r="K56" s="8"/>
      <c r="L56" s="8"/>
      <c r="M56" s="8"/>
      <c r="N56" s="8"/>
    </row>
    <row r="57" spans="1:14" ht="16.5">
      <c r="A57" s="8"/>
      <c r="B57" s="28"/>
      <c r="C57" s="24"/>
      <c r="D57" s="34" t="s">
        <v>70</v>
      </c>
      <c r="E57" s="15"/>
      <c r="F57" s="17"/>
      <c r="G57" s="8"/>
      <c r="H57" s="8"/>
      <c r="I57" s="8"/>
      <c r="J57" s="8"/>
      <c r="K57" s="8"/>
      <c r="L57" s="8"/>
      <c r="M57" s="8"/>
      <c r="N57" s="8"/>
    </row>
    <row r="58" spans="1:14" ht="16.5">
      <c r="A58" s="8"/>
      <c r="B58" s="28"/>
      <c r="C58" s="25"/>
      <c r="D58" s="29" t="s">
        <v>71</v>
      </c>
      <c r="E58" s="15"/>
      <c r="F58" s="17"/>
      <c r="G58" s="8"/>
      <c r="H58" s="8"/>
      <c r="I58" s="8"/>
      <c r="J58" s="8"/>
      <c r="K58" s="8"/>
      <c r="L58" s="8"/>
      <c r="M58" s="8"/>
      <c r="N58" s="8"/>
    </row>
    <row r="59" spans="1:14" ht="16.5">
      <c r="A59" s="8"/>
      <c r="B59" s="22" t="s">
        <v>72</v>
      </c>
      <c r="C59" s="44"/>
      <c r="D59" s="38"/>
      <c r="E59" s="15"/>
      <c r="F59" s="17"/>
      <c r="G59" s="8"/>
      <c r="H59" s="8"/>
      <c r="I59" s="8"/>
      <c r="J59" s="8"/>
      <c r="K59" s="8"/>
      <c r="L59" s="8"/>
      <c r="M59" s="8"/>
      <c r="N59" s="8"/>
    </row>
    <row r="60" spans="1:14" ht="16.5">
      <c r="A60" s="8"/>
      <c r="B60" s="28"/>
      <c r="C60" s="18" t="s">
        <v>73</v>
      </c>
      <c r="D60" s="40"/>
      <c r="E60" s="15"/>
      <c r="F60" s="17"/>
      <c r="G60" s="8"/>
      <c r="H60" s="8"/>
      <c r="I60" s="8"/>
      <c r="J60" s="8"/>
      <c r="K60" s="8"/>
      <c r="L60" s="8"/>
      <c r="M60" s="8"/>
      <c r="N60" s="8"/>
    </row>
    <row r="61" spans="1:14" ht="16.5">
      <c r="A61" s="8"/>
      <c r="B61" s="28"/>
      <c r="C61" s="24"/>
      <c r="D61" s="34" t="s">
        <v>60</v>
      </c>
      <c r="E61" s="15"/>
      <c r="F61" s="17"/>
      <c r="G61" s="8"/>
      <c r="H61" s="8"/>
      <c r="I61" s="8"/>
      <c r="J61" s="8"/>
      <c r="K61" s="8"/>
      <c r="L61" s="8"/>
      <c r="M61" s="8"/>
      <c r="N61" s="8"/>
    </row>
    <row r="62" spans="1:14" ht="16.5">
      <c r="A62" s="8"/>
      <c r="B62" s="28"/>
      <c r="C62" s="25"/>
      <c r="D62" s="29" t="s">
        <v>74</v>
      </c>
      <c r="E62" s="15"/>
      <c r="F62" s="17"/>
      <c r="G62" s="8"/>
      <c r="H62" s="8"/>
      <c r="I62" s="8"/>
      <c r="J62" s="8"/>
      <c r="K62" s="8"/>
      <c r="L62" s="8"/>
      <c r="M62" s="8"/>
      <c r="N62" s="8"/>
    </row>
    <row r="63" spans="1:14" ht="16.5">
      <c r="A63" s="8"/>
      <c r="B63" s="28"/>
      <c r="C63" s="24"/>
      <c r="D63" s="34" t="s">
        <v>75</v>
      </c>
      <c r="E63" s="15"/>
      <c r="F63" s="17"/>
      <c r="G63" s="8"/>
      <c r="H63" s="8"/>
      <c r="I63" s="8"/>
      <c r="J63" s="8"/>
      <c r="K63" s="8"/>
      <c r="L63" s="8"/>
      <c r="M63" s="8"/>
      <c r="N63" s="8"/>
    </row>
    <row r="64" spans="1:14" ht="16.5">
      <c r="A64" s="8"/>
      <c r="B64" s="28"/>
      <c r="C64" s="18" t="s">
        <v>76</v>
      </c>
      <c r="D64" s="40"/>
      <c r="E64" s="15"/>
      <c r="F64" s="17"/>
      <c r="G64" s="8"/>
      <c r="H64" s="8"/>
      <c r="I64" s="8"/>
      <c r="J64" s="8"/>
      <c r="K64" s="8"/>
      <c r="L64" s="8"/>
      <c r="M64" s="8"/>
      <c r="N64" s="8"/>
    </row>
    <row r="65" spans="1:14" ht="16.5">
      <c r="A65" s="8"/>
      <c r="B65" s="28"/>
      <c r="C65" s="24"/>
      <c r="D65" s="34" t="s">
        <v>77</v>
      </c>
      <c r="E65" s="15"/>
      <c r="F65" s="17"/>
      <c r="G65" s="8"/>
      <c r="H65" s="8"/>
      <c r="I65" s="8"/>
      <c r="J65" s="8"/>
      <c r="K65" s="8"/>
      <c r="L65" s="8"/>
      <c r="M65" s="8"/>
      <c r="N65" s="8"/>
    </row>
    <row r="66" spans="1:14" ht="16.5">
      <c r="A66" s="8"/>
      <c r="B66" s="28"/>
      <c r="C66" s="25"/>
      <c r="D66" s="29" t="s">
        <v>61</v>
      </c>
      <c r="E66" s="15"/>
      <c r="F66" s="17"/>
      <c r="G66" s="8"/>
      <c r="H66" s="8"/>
      <c r="I66" s="8"/>
      <c r="J66" s="8"/>
      <c r="K66" s="8"/>
      <c r="L66" s="8"/>
      <c r="M66" s="8"/>
      <c r="N66" s="8"/>
    </row>
    <row r="67" spans="1:14" ht="16.5">
      <c r="A67" s="8"/>
      <c r="B67" s="28"/>
      <c r="C67" s="24"/>
      <c r="D67" s="34" t="s">
        <v>58</v>
      </c>
      <c r="E67" s="15"/>
      <c r="F67" s="17"/>
      <c r="G67" s="8"/>
      <c r="H67" s="8"/>
      <c r="I67" s="8"/>
      <c r="J67" s="8"/>
      <c r="K67" s="8"/>
      <c r="L67" s="8"/>
      <c r="M67" s="8"/>
      <c r="N67" s="8"/>
    </row>
    <row r="68" spans="1:14" ht="19.899999999999999" customHeight="1">
      <c r="A68" s="8"/>
      <c r="B68" s="28"/>
      <c r="C68" s="18" t="s">
        <v>78</v>
      </c>
      <c r="D68" s="40"/>
      <c r="E68" s="15"/>
      <c r="F68" s="17"/>
      <c r="G68" s="8"/>
      <c r="H68" s="8"/>
      <c r="I68" s="8"/>
      <c r="J68" s="8"/>
      <c r="K68" s="8"/>
      <c r="L68" s="8"/>
      <c r="M68" s="8"/>
      <c r="N68" s="8"/>
    </row>
    <row r="69" spans="1:14" ht="17.45" customHeight="1">
      <c r="A69" s="8"/>
      <c r="B69" s="28"/>
      <c r="C69" s="24"/>
      <c r="D69" s="34" t="s">
        <v>79</v>
      </c>
      <c r="E69" s="15"/>
      <c r="F69" s="17"/>
      <c r="G69" s="8"/>
      <c r="H69" s="8"/>
      <c r="I69" s="8"/>
      <c r="J69" s="8"/>
      <c r="K69" s="8"/>
      <c r="L69" s="8"/>
      <c r="M69" s="8"/>
      <c r="N69" s="8"/>
    </row>
    <row r="70" spans="1:14" ht="16.149999999999999" customHeight="1">
      <c r="A70" s="8"/>
      <c r="B70" s="28"/>
      <c r="C70" s="25"/>
      <c r="D70" s="29" t="s">
        <v>80</v>
      </c>
      <c r="E70" s="15"/>
      <c r="F70" s="17"/>
      <c r="G70" s="8"/>
      <c r="H70" s="8"/>
      <c r="I70" s="8"/>
      <c r="J70" s="8"/>
      <c r="K70" s="8"/>
      <c r="L70" s="8"/>
      <c r="M70" s="8"/>
      <c r="N70" s="8"/>
    </row>
    <row r="71" spans="1:14" ht="13.9" customHeight="1">
      <c r="A71" s="8"/>
      <c r="B71" s="28"/>
      <c r="C71" s="24"/>
      <c r="D71" s="34" t="s">
        <v>81</v>
      </c>
      <c r="E71" s="15"/>
      <c r="F71" s="17"/>
      <c r="G71" s="8"/>
      <c r="H71" s="8"/>
      <c r="I71" s="8"/>
      <c r="J71" s="8"/>
      <c r="K71" s="8"/>
      <c r="L71" s="8"/>
      <c r="M71" s="8"/>
      <c r="N71" s="8"/>
    </row>
    <row r="72" spans="1:14" ht="15.75" customHeight="1">
      <c r="A72" s="8"/>
      <c r="B72" s="28"/>
      <c r="C72" s="18" t="s">
        <v>82</v>
      </c>
      <c r="D72" s="40"/>
      <c r="E72" s="15"/>
      <c r="F72" s="17"/>
      <c r="G72" s="8"/>
      <c r="H72" s="8"/>
      <c r="I72" s="8"/>
      <c r="J72" s="8"/>
      <c r="K72" s="8"/>
      <c r="L72" s="8"/>
      <c r="M72" s="8"/>
      <c r="N72" s="8"/>
    </row>
    <row r="73" spans="1:14" ht="15.75" customHeight="1">
      <c r="A73" s="8"/>
      <c r="B73" s="28"/>
      <c r="C73" s="24"/>
      <c r="D73" s="34" t="s">
        <v>68</v>
      </c>
      <c r="E73" s="15"/>
      <c r="F73" s="17"/>
      <c r="G73" s="8"/>
      <c r="H73" s="8"/>
      <c r="I73" s="8"/>
      <c r="J73" s="8"/>
      <c r="K73" s="8"/>
      <c r="L73" s="8"/>
      <c r="M73" s="8"/>
      <c r="N73" s="8"/>
    </row>
    <row r="74" spans="1:14" ht="15.75" customHeight="1">
      <c r="A74" s="8"/>
      <c r="B74" s="28"/>
      <c r="C74" s="25"/>
      <c r="D74" s="29" t="s">
        <v>83</v>
      </c>
      <c r="E74" s="15"/>
      <c r="F74" s="17"/>
      <c r="G74" s="8"/>
      <c r="H74" s="8"/>
      <c r="I74" s="8"/>
      <c r="J74" s="8"/>
      <c r="K74" s="8"/>
      <c r="L74" s="8"/>
      <c r="M74" s="8"/>
      <c r="N74" s="8"/>
    </row>
    <row r="75" spans="1:14" ht="15.75" customHeight="1">
      <c r="A75" s="8"/>
      <c r="B75" s="28"/>
      <c r="C75" s="24"/>
      <c r="D75" s="34" t="s">
        <v>67</v>
      </c>
      <c r="E75" s="15"/>
      <c r="F75" s="17"/>
      <c r="G75" s="8"/>
      <c r="H75" s="8"/>
      <c r="I75" s="8"/>
      <c r="J75" s="8"/>
      <c r="K75" s="8"/>
      <c r="L75" s="8"/>
      <c r="M75" s="8"/>
      <c r="N75" s="8"/>
    </row>
    <row r="76" spans="1:14" ht="15.75" customHeight="1" thickBot="1">
      <c r="A76" s="8"/>
      <c r="B76" s="28"/>
      <c r="C76" s="25"/>
      <c r="D76" s="29" t="s">
        <v>69</v>
      </c>
      <c r="E76" s="15"/>
      <c r="F76" s="17"/>
      <c r="G76" s="8"/>
      <c r="H76" s="8"/>
      <c r="I76" s="8"/>
      <c r="J76" s="8"/>
      <c r="K76" s="8"/>
      <c r="L76" s="8"/>
      <c r="M76" s="8"/>
      <c r="N76" s="8"/>
    </row>
    <row r="77" spans="1:14" ht="15.75" customHeight="1">
      <c r="A77" s="8"/>
      <c r="B77" s="19" t="s">
        <v>84</v>
      </c>
      <c r="C77" s="45"/>
      <c r="D77" s="46"/>
      <c r="E77" s="15"/>
      <c r="F77" s="8"/>
      <c r="G77" s="8"/>
      <c r="H77" s="8"/>
      <c r="I77" s="8"/>
      <c r="J77" s="8"/>
      <c r="K77" s="8"/>
      <c r="L77" s="8"/>
      <c r="M77" s="8"/>
      <c r="N77" s="8"/>
    </row>
    <row r="78" spans="1:14" ht="15.75" customHeight="1">
      <c r="A78" s="8"/>
      <c r="B78" s="26"/>
      <c r="C78" s="23" t="s">
        <v>85</v>
      </c>
      <c r="D78" s="42"/>
      <c r="E78" s="15"/>
      <c r="F78" s="8"/>
      <c r="G78" s="8"/>
      <c r="H78" s="8"/>
      <c r="I78" s="8"/>
      <c r="J78" s="8"/>
      <c r="K78" s="8"/>
      <c r="L78" s="8"/>
      <c r="M78" s="8"/>
      <c r="N78" s="8"/>
    </row>
    <row r="79" spans="1:14" ht="15.75" customHeight="1">
      <c r="A79" s="8"/>
      <c r="B79" s="26"/>
      <c r="C79" s="25"/>
      <c r="D79" s="29" t="s">
        <v>29</v>
      </c>
      <c r="E79" s="15"/>
      <c r="F79" s="17"/>
      <c r="G79" s="8"/>
      <c r="H79" s="8"/>
      <c r="I79" s="8"/>
      <c r="J79" s="8"/>
      <c r="K79" s="8"/>
      <c r="L79" s="8"/>
      <c r="M79" s="8"/>
      <c r="N79" s="8"/>
    </row>
    <row r="80" spans="1:14" ht="15.75" customHeight="1">
      <c r="A80" s="8"/>
      <c r="B80" s="26"/>
      <c r="C80" s="24"/>
      <c r="D80" s="34" t="s">
        <v>30</v>
      </c>
      <c r="E80" s="15"/>
      <c r="F80" s="17"/>
      <c r="G80" s="8"/>
      <c r="H80" s="8"/>
      <c r="I80" s="8"/>
      <c r="J80" s="8"/>
      <c r="K80" s="8"/>
      <c r="L80" s="8"/>
      <c r="M80" s="8"/>
      <c r="N80" s="8"/>
    </row>
    <row r="81" spans="1:14" ht="15.75" customHeight="1">
      <c r="A81" s="8"/>
      <c r="B81" s="26"/>
      <c r="C81" s="25"/>
      <c r="D81" s="29" t="s">
        <v>39</v>
      </c>
      <c r="E81" s="15"/>
      <c r="F81" s="17"/>
      <c r="G81" s="8"/>
      <c r="H81" s="8"/>
      <c r="I81" s="8"/>
      <c r="J81" s="8"/>
      <c r="K81" s="8"/>
      <c r="L81" s="8"/>
      <c r="M81" s="8"/>
      <c r="N81" s="8"/>
    </row>
    <row r="82" spans="1:14" ht="15.75" customHeight="1">
      <c r="A82" s="8"/>
      <c r="B82" s="26"/>
      <c r="C82" s="23" t="s">
        <v>86</v>
      </c>
      <c r="D82" s="47"/>
      <c r="E82" s="15"/>
      <c r="F82" s="17"/>
      <c r="G82" s="8"/>
      <c r="H82" s="8"/>
      <c r="I82" s="8"/>
      <c r="J82" s="8"/>
      <c r="K82" s="8"/>
      <c r="L82" s="8"/>
      <c r="M82" s="8"/>
      <c r="N82" s="8"/>
    </row>
    <row r="83" spans="1:14" ht="16.5">
      <c r="A83" s="8"/>
      <c r="B83" s="26"/>
      <c r="C83" s="25"/>
      <c r="D83" s="29" t="s">
        <v>87</v>
      </c>
      <c r="E83" s="15"/>
      <c r="F83" s="17"/>
      <c r="G83" s="8"/>
      <c r="H83" s="8"/>
      <c r="I83" s="8"/>
      <c r="J83" s="8"/>
      <c r="K83" s="8"/>
      <c r="L83" s="8"/>
      <c r="M83" s="8"/>
      <c r="N83" s="8"/>
    </row>
    <row r="84" spans="1:14" ht="15.75" customHeight="1">
      <c r="A84" s="8"/>
      <c r="B84" s="26"/>
      <c r="C84" s="24"/>
      <c r="D84" s="30" t="s">
        <v>88</v>
      </c>
      <c r="E84" s="15"/>
      <c r="F84" s="17"/>
      <c r="G84" s="8"/>
      <c r="H84" s="8"/>
      <c r="I84" s="8"/>
      <c r="J84" s="8"/>
      <c r="K84" s="8"/>
      <c r="L84" s="8"/>
      <c r="M84" s="8"/>
      <c r="N84" s="8"/>
    </row>
    <row r="85" spans="1:14" ht="15.75" customHeight="1">
      <c r="A85" s="8"/>
      <c r="B85" s="26"/>
      <c r="C85" s="25"/>
      <c r="D85" s="31" t="s">
        <v>89</v>
      </c>
      <c r="E85" s="15"/>
      <c r="F85" s="17"/>
      <c r="G85" s="8"/>
      <c r="H85" s="8"/>
      <c r="I85" s="8"/>
      <c r="J85" s="8"/>
      <c r="K85" s="8"/>
      <c r="L85" s="8"/>
      <c r="M85" s="8"/>
      <c r="N85" s="8"/>
    </row>
    <row r="86" spans="1:14" ht="15.75" customHeight="1" thickBot="1">
      <c r="A86" s="8"/>
      <c r="B86" s="26"/>
      <c r="C86" s="24"/>
      <c r="D86" s="30" t="s">
        <v>90</v>
      </c>
      <c r="E86" s="15"/>
      <c r="F86" s="17"/>
      <c r="G86" s="8"/>
      <c r="H86" s="8"/>
      <c r="I86" s="8"/>
      <c r="J86" s="8"/>
      <c r="K86" s="8"/>
      <c r="L86" s="8"/>
      <c r="M86" s="8"/>
      <c r="N86" s="8"/>
    </row>
    <row r="87" spans="1:14" ht="15.75" customHeight="1">
      <c r="A87" s="8"/>
      <c r="B87" s="19" t="s">
        <v>91</v>
      </c>
      <c r="C87" s="45"/>
      <c r="D87" s="46"/>
      <c r="E87" s="15"/>
      <c r="F87" s="17"/>
      <c r="G87" s="8"/>
      <c r="H87" s="8"/>
      <c r="I87" s="8"/>
      <c r="J87" s="8"/>
      <c r="K87" s="8"/>
      <c r="L87" s="8"/>
      <c r="M87" s="8"/>
      <c r="N87" s="8"/>
    </row>
    <row r="88" spans="1:14" ht="15.75" customHeight="1">
      <c r="A88" s="8"/>
      <c r="B88" s="27"/>
      <c r="C88" s="23" t="s">
        <v>92</v>
      </c>
      <c r="D88" s="43"/>
      <c r="E88" s="15"/>
      <c r="F88" s="17"/>
      <c r="G88" s="8"/>
      <c r="H88" s="8"/>
      <c r="I88" s="8"/>
      <c r="J88" s="8"/>
      <c r="K88" s="8"/>
      <c r="L88" s="8"/>
      <c r="M88" s="8"/>
      <c r="N88" s="8"/>
    </row>
    <row r="89" spans="1:14" ht="15.75" customHeight="1">
      <c r="A89" s="8"/>
      <c r="B89" s="28"/>
      <c r="C89" s="25"/>
      <c r="D89" s="29" t="s">
        <v>93</v>
      </c>
      <c r="E89" s="15"/>
      <c r="F89" s="17"/>
      <c r="G89" s="8"/>
      <c r="H89" s="8"/>
      <c r="I89" s="8"/>
      <c r="J89" s="8"/>
      <c r="K89" s="8"/>
      <c r="L89" s="8"/>
      <c r="M89" s="8"/>
      <c r="N89" s="8"/>
    </row>
    <row r="90" spans="1:14" ht="15.75" customHeight="1">
      <c r="A90" s="8"/>
      <c r="B90" s="28"/>
      <c r="C90" s="24"/>
      <c r="D90" s="34" t="s">
        <v>94</v>
      </c>
      <c r="E90" s="15"/>
      <c r="F90" s="17"/>
      <c r="G90" s="8"/>
      <c r="H90" s="8"/>
      <c r="I90" s="8"/>
      <c r="J90" s="8"/>
      <c r="K90" s="8"/>
      <c r="L90" s="8"/>
      <c r="M90" s="8"/>
      <c r="N90" s="8"/>
    </row>
    <row r="91" spans="1:14" ht="15.75" customHeight="1">
      <c r="A91" s="8"/>
      <c r="B91" s="28"/>
      <c r="C91" s="24"/>
      <c r="D91" s="34" t="s">
        <v>95</v>
      </c>
      <c r="E91" s="15"/>
      <c r="F91" s="17"/>
      <c r="G91" s="8"/>
      <c r="H91" s="8"/>
      <c r="I91" s="8"/>
      <c r="J91" s="8"/>
      <c r="K91" s="8"/>
      <c r="L91" s="8"/>
      <c r="M91" s="8"/>
      <c r="N91" s="8"/>
    </row>
    <row r="92" spans="1:14" ht="15.75" customHeight="1">
      <c r="A92" s="8"/>
      <c r="B92" s="22" t="s">
        <v>96</v>
      </c>
      <c r="C92" s="37"/>
      <c r="D92" s="38"/>
      <c r="E92" s="15"/>
      <c r="F92" s="17"/>
      <c r="G92" s="8"/>
      <c r="H92" s="8"/>
      <c r="I92" s="8"/>
      <c r="J92" s="8"/>
      <c r="K92" s="8"/>
      <c r="L92" s="8"/>
      <c r="M92" s="8"/>
      <c r="N92" s="8"/>
    </row>
    <row r="93" spans="1:14" ht="15.75" customHeight="1">
      <c r="A93" s="8"/>
      <c r="B93" s="27"/>
      <c r="C93" s="23" t="s">
        <v>97</v>
      </c>
      <c r="D93" s="43"/>
      <c r="E93" s="15"/>
      <c r="F93" s="17"/>
      <c r="G93" s="8"/>
      <c r="H93" s="8"/>
      <c r="I93" s="8"/>
      <c r="J93" s="8"/>
      <c r="K93" s="8"/>
      <c r="L93" s="8"/>
      <c r="M93" s="8"/>
      <c r="N93" s="8"/>
    </row>
    <row r="94" spans="1:14" ht="15.75" customHeight="1">
      <c r="A94" s="8"/>
      <c r="B94" s="27"/>
      <c r="C94" s="25"/>
      <c r="D94" s="31" t="s">
        <v>98</v>
      </c>
      <c r="E94" s="15"/>
      <c r="F94" s="17"/>
      <c r="G94" s="8"/>
      <c r="H94" s="8"/>
      <c r="I94" s="8"/>
      <c r="J94" s="8"/>
      <c r="K94" s="8"/>
      <c r="L94" s="8"/>
      <c r="M94" s="8"/>
      <c r="N94" s="8"/>
    </row>
    <row r="95" spans="1:14" ht="15.75" customHeight="1">
      <c r="A95" s="8"/>
      <c r="B95" s="27"/>
      <c r="C95" s="24"/>
      <c r="D95" s="30" t="s">
        <v>88</v>
      </c>
      <c r="E95" s="15"/>
      <c r="F95" s="17"/>
      <c r="G95" s="8"/>
      <c r="H95" s="8"/>
      <c r="I95" s="8"/>
      <c r="J95" s="8"/>
      <c r="K95" s="8"/>
      <c r="L95" s="8"/>
      <c r="M95" s="8"/>
      <c r="N95" s="8"/>
    </row>
    <row r="96" spans="1:14" ht="15.75" customHeight="1">
      <c r="A96" s="8"/>
      <c r="B96" s="28"/>
      <c r="C96" s="25"/>
      <c r="D96" s="31" t="s">
        <v>35</v>
      </c>
      <c r="E96" s="15"/>
      <c r="F96" s="17"/>
      <c r="G96" s="8"/>
      <c r="H96" s="8"/>
      <c r="I96" s="8"/>
      <c r="J96" s="8"/>
      <c r="K96" s="8"/>
      <c r="L96" s="8"/>
      <c r="M96" s="8"/>
      <c r="N96" s="8"/>
    </row>
    <row r="97" spans="1:14" ht="15.75" customHeight="1">
      <c r="A97" s="8"/>
      <c r="B97" s="27"/>
      <c r="C97" s="24" t="s">
        <v>99</v>
      </c>
      <c r="D97" s="43"/>
      <c r="E97" s="15"/>
      <c r="F97" s="17"/>
      <c r="G97" s="8"/>
      <c r="H97" s="8"/>
      <c r="I97" s="8"/>
      <c r="J97" s="8"/>
      <c r="K97" s="8"/>
      <c r="L97" s="8"/>
      <c r="M97" s="8"/>
      <c r="N97" s="8"/>
    </row>
    <row r="98" spans="1:14" ht="15.75" customHeight="1">
      <c r="A98" s="8"/>
      <c r="B98" s="27"/>
      <c r="C98" s="25"/>
      <c r="D98" s="31" t="s">
        <v>100</v>
      </c>
      <c r="E98" s="15"/>
      <c r="F98" s="17"/>
      <c r="G98" s="8"/>
      <c r="H98" s="8"/>
      <c r="I98" s="8"/>
      <c r="J98" s="8"/>
      <c r="K98" s="8"/>
      <c r="L98" s="8"/>
      <c r="M98" s="8"/>
      <c r="N98" s="8"/>
    </row>
    <row r="99" spans="1:14" ht="15.75" customHeight="1">
      <c r="A99" s="8"/>
      <c r="B99" s="27"/>
      <c r="C99" s="24"/>
      <c r="D99" s="30" t="s">
        <v>101</v>
      </c>
      <c r="E99" s="15"/>
      <c r="F99" s="17"/>
      <c r="G99" s="8"/>
      <c r="H99" s="8"/>
      <c r="I99" s="8"/>
      <c r="J99" s="8"/>
      <c r="K99" s="8"/>
      <c r="L99" s="8"/>
      <c r="M99" s="8"/>
      <c r="N99" s="8"/>
    </row>
    <row r="100" spans="1:14" ht="15.75" customHeight="1">
      <c r="A100" s="8"/>
      <c r="B100" s="28"/>
      <c r="C100" s="25"/>
      <c r="D100" s="31" t="s">
        <v>102</v>
      </c>
      <c r="E100" s="15"/>
      <c r="F100" s="17"/>
      <c r="G100" s="8"/>
      <c r="H100" s="8"/>
      <c r="I100" s="8"/>
      <c r="J100" s="8"/>
      <c r="K100" s="8"/>
      <c r="L100" s="8"/>
      <c r="M100" s="8"/>
      <c r="N100" s="8"/>
    </row>
    <row r="101" spans="1:14" ht="15.75" customHeight="1">
      <c r="A101" s="8"/>
      <c r="B101" s="28"/>
      <c r="C101" s="24"/>
      <c r="D101" s="30" t="s">
        <v>103</v>
      </c>
      <c r="E101" s="15"/>
      <c r="F101" s="17"/>
      <c r="G101" s="8"/>
      <c r="H101" s="8"/>
      <c r="I101" s="8"/>
      <c r="J101" s="8"/>
      <c r="K101" s="8"/>
      <c r="L101" s="8"/>
      <c r="M101" s="8"/>
      <c r="N101" s="8"/>
    </row>
    <row r="102" spans="1:14" ht="15.75" customHeight="1">
      <c r="A102" s="8"/>
      <c r="B102" s="27"/>
      <c r="C102" s="25"/>
      <c r="D102" s="31" t="s">
        <v>104</v>
      </c>
      <c r="E102" s="15"/>
      <c r="F102" s="17"/>
      <c r="G102" s="8"/>
      <c r="H102" s="8"/>
      <c r="I102" s="8"/>
      <c r="J102" s="8"/>
      <c r="K102" s="8"/>
      <c r="L102" s="8"/>
      <c r="M102" s="8"/>
      <c r="N102" s="8"/>
    </row>
    <row r="103" spans="1:14" ht="15.75" customHeight="1">
      <c r="A103" s="8"/>
      <c r="B103" s="27"/>
      <c r="C103" s="23" t="s">
        <v>105</v>
      </c>
      <c r="D103" s="43"/>
      <c r="E103" s="15"/>
      <c r="F103" s="17"/>
      <c r="G103" s="8"/>
      <c r="H103" s="8"/>
      <c r="I103" s="8"/>
      <c r="J103" s="8"/>
      <c r="K103" s="8"/>
      <c r="L103" s="8"/>
      <c r="M103" s="8"/>
      <c r="N103" s="8"/>
    </row>
    <row r="104" spans="1:14" ht="15.75" customHeight="1">
      <c r="A104" s="8"/>
      <c r="B104" s="28"/>
      <c r="C104" s="25"/>
      <c r="D104" s="31" t="s">
        <v>106</v>
      </c>
      <c r="E104" s="15"/>
      <c r="F104" s="17"/>
      <c r="G104" s="8"/>
      <c r="H104" s="8"/>
      <c r="I104" s="8"/>
      <c r="J104" s="8"/>
      <c r="K104" s="8"/>
      <c r="L104" s="8"/>
      <c r="M104" s="8"/>
      <c r="N104" s="8"/>
    </row>
    <row r="105" spans="1:14" ht="15.75" customHeight="1">
      <c r="A105" s="8"/>
      <c r="B105" s="22" t="s">
        <v>107</v>
      </c>
      <c r="C105" s="37"/>
      <c r="D105" s="38"/>
      <c r="E105" s="15"/>
      <c r="F105" s="17"/>
      <c r="G105" s="8"/>
      <c r="H105" s="8"/>
      <c r="I105" s="8"/>
      <c r="J105" s="8"/>
      <c r="K105" s="8"/>
      <c r="L105" s="8"/>
      <c r="M105" s="8"/>
      <c r="N105" s="8"/>
    </row>
    <row r="106" spans="1:14" ht="15.75" customHeight="1">
      <c r="A106" s="8"/>
      <c r="B106" s="27"/>
      <c r="C106" s="18" t="s">
        <v>108</v>
      </c>
      <c r="D106" s="40"/>
      <c r="E106" s="15"/>
      <c r="F106" s="17"/>
      <c r="G106" s="8"/>
      <c r="H106" s="8"/>
      <c r="I106" s="8"/>
      <c r="J106" s="8"/>
      <c r="K106" s="8"/>
      <c r="L106" s="8"/>
      <c r="M106" s="8"/>
      <c r="N106" s="8"/>
    </row>
    <row r="107" spans="1:14" ht="15.75" customHeight="1">
      <c r="A107" s="8"/>
      <c r="B107" s="27"/>
      <c r="C107" s="24"/>
      <c r="D107" s="30" t="s">
        <v>109</v>
      </c>
      <c r="E107" s="15"/>
      <c r="F107" s="17"/>
      <c r="G107" s="8"/>
      <c r="H107" s="8"/>
      <c r="I107" s="8"/>
      <c r="J107" s="8"/>
      <c r="K107" s="8"/>
      <c r="L107" s="8"/>
      <c r="M107" s="8"/>
      <c r="N107" s="8"/>
    </row>
    <row r="108" spans="1:14" ht="15.75" customHeight="1">
      <c r="A108" s="8"/>
      <c r="B108" s="27"/>
      <c r="C108" s="25"/>
      <c r="D108" s="31" t="s">
        <v>110</v>
      </c>
      <c r="E108" s="15"/>
      <c r="F108" s="17"/>
      <c r="G108" s="8"/>
      <c r="H108" s="8"/>
      <c r="I108" s="8"/>
      <c r="J108" s="8"/>
      <c r="K108" s="8"/>
      <c r="L108" s="8"/>
      <c r="M108" s="8"/>
      <c r="N108" s="8"/>
    </row>
    <row r="109" spans="1:14" ht="15.75" customHeight="1">
      <c r="A109" s="8"/>
      <c r="B109" s="27"/>
      <c r="C109" s="24"/>
      <c r="D109" s="30" t="s">
        <v>111</v>
      </c>
      <c r="E109" s="15"/>
      <c r="F109" s="17"/>
      <c r="G109" s="8"/>
      <c r="H109" s="8"/>
      <c r="I109" s="8"/>
      <c r="J109" s="8"/>
      <c r="K109" s="8"/>
      <c r="L109" s="8"/>
      <c r="M109" s="8"/>
      <c r="N109" s="8"/>
    </row>
    <row r="110" spans="1:14" ht="15.75" customHeight="1">
      <c r="A110" s="8"/>
      <c r="B110" s="28"/>
      <c r="C110" s="25" t="s">
        <v>112</v>
      </c>
      <c r="D110" s="40"/>
      <c r="E110" s="15"/>
      <c r="F110" s="17"/>
      <c r="G110" s="8"/>
      <c r="H110" s="8"/>
      <c r="I110" s="8"/>
      <c r="J110" s="8"/>
      <c r="K110" s="8"/>
      <c r="L110" s="8"/>
      <c r="M110" s="8"/>
      <c r="N110" s="8"/>
    </row>
    <row r="111" spans="1:14" ht="15.75" customHeight="1">
      <c r="A111" s="8"/>
      <c r="B111" s="28"/>
      <c r="C111" s="24"/>
      <c r="D111" s="30" t="s">
        <v>113</v>
      </c>
      <c r="E111" s="15"/>
      <c r="F111" s="17"/>
      <c r="G111" s="8"/>
      <c r="H111" s="8"/>
      <c r="I111" s="8"/>
      <c r="J111" s="8"/>
      <c r="K111" s="8"/>
      <c r="L111" s="8"/>
      <c r="M111" s="8"/>
      <c r="N111" s="8"/>
    </row>
    <row r="112" spans="1:14" ht="15.75" customHeight="1">
      <c r="A112" s="8"/>
      <c r="B112" s="28"/>
      <c r="C112" s="25"/>
      <c r="D112" s="29" t="s">
        <v>114</v>
      </c>
      <c r="E112" s="15"/>
      <c r="F112" s="17"/>
      <c r="G112" s="8"/>
      <c r="H112" s="8"/>
      <c r="I112" s="8"/>
      <c r="J112" s="8"/>
      <c r="K112" s="8"/>
      <c r="L112" s="8"/>
      <c r="M112" s="8"/>
      <c r="N112" s="8"/>
    </row>
    <row r="113" spans="1:14" ht="15.75" customHeight="1">
      <c r="A113" s="8"/>
      <c r="B113" s="28"/>
      <c r="C113" s="24"/>
      <c r="D113" s="34" t="s">
        <v>115</v>
      </c>
      <c r="E113" s="15"/>
      <c r="F113" s="17"/>
      <c r="G113" s="8"/>
      <c r="H113" s="8"/>
      <c r="I113" s="8"/>
      <c r="J113" s="8"/>
      <c r="K113" s="8"/>
      <c r="L113" s="8"/>
      <c r="M113" s="8"/>
      <c r="N113" s="8"/>
    </row>
    <row r="114" spans="1:14" ht="15.75" customHeight="1">
      <c r="A114" s="8"/>
      <c r="B114" s="28"/>
      <c r="C114" s="25"/>
      <c r="D114" s="29" t="s">
        <v>116</v>
      </c>
      <c r="E114" s="15"/>
      <c r="F114" s="17"/>
      <c r="G114" s="8"/>
      <c r="H114" s="8"/>
      <c r="I114" s="8"/>
      <c r="J114" s="8"/>
      <c r="K114" s="8"/>
      <c r="L114" s="8"/>
      <c r="M114" s="8"/>
      <c r="N114" s="8"/>
    </row>
    <row r="115" spans="1:14" ht="15.75" customHeight="1">
      <c r="A115" s="8"/>
      <c r="B115" s="26"/>
      <c r="C115" s="23" t="s">
        <v>117</v>
      </c>
      <c r="D115" s="48"/>
      <c r="E115" s="15"/>
      <c r="F115" s="17"/>
      <c r="G115" s="8"/>
      <c r="H115" s="8"/>
      <c r="I115" s="8"/>
      <c r="J115" s="8"/>
      <c r="K115" s="8"/>
      <c r="L115" s="8"/>
      <c r="M115" s="8"/>
      <c r="N115" s="8"/>
    </row>
    <row r="116" spans="1:14" ht="15.75" customHeight="1">
      <c r="A116" s="8"/>
      <c r="B116" s="26"/>
      <c r="C116" s="49"/>
      <c r="D116" s="31" t="s">
        <v>43</v>
      </c>
      <c r="E116" s="15"/>
      <c r="F116" s="17"/>
      <c r="G116" s="8"/>
      <c r="H116" s="8"/>
      <c r="I116" s="8"/>
      <c r="J116" s="8"/>
      <c r="K116" s="8"/>
      <c r="L116" s="8"/>
      <c r="M116" s="8"/>
      <c r="N116" s="8"/>
    </row>
    <row r="117" spans="1:14" ht="15.75" customHeight="1">
      <c r="A117" s="8"/>
      <c r="B117" s="28"/>
      <c r="C117" s="25"/>
      <c r="D117" s="29" t="s">
        <v>118</v>
      </c>
      <c r="E117" s="15"/>
      <c r="F117" s="17"/>
      <c r="G117" s="8"/>
      <c r="H117" s="8"/>
      <c r="I117" s="8"/>
      <c r="J117" s="8"/>
      <c r="K117" s="8"/>
      <c r="L117" s="8"/>
      <c r="M117" s="8"/>
      <c r="N117" s="8"/>
    </row>
    <row r="118" spans="1:14" ht="15.75" customHeight="1">
      <c r="A118" s="8"/>
      <c r="B118" s="28"/>
      <c r="C118" s="25"/>
      <c r="D118" s="29" t="s">
        <v>119</v>
      </c>
      <c r="E118" s="15"/>
      <c r="F118" s="17"/>
      <c r="G118" s="8"/>
      <c r="H118" s="8"/>
      <c r="I118" s="8"/>
      <c r="J118" s="8"/>
      <c r="K118" s="8"/>
      <c r="L118" s="8"/>
      <c r="M118" s="8"/>
      <c r="N118" s="8"/>
    </row>
    <row r="119" spans="1:14" ht="16.5">
      <c r="A119" s="8"/>
      <c r="B119" s="27"/>
      <c r="C119" s="18" t="s">
        <v>120</v>
      </c>
      <c r="D119" s="39"/>
      <c r="E119" s="15"/>
      <c r="F119" s="17"/>
      <c r="G119" s="8"/>
      <c r="H119" s="8"/>
      <c r="I119" s="8"/>
      <c r="J119" s="8"/>
      <c r="K119" s="8"/>
      <c r="L119" s="8"/>
      <c r="M119" s="8"/>
      <c r="N119" s="8"/>
    </row>
    <row r="120" spans="1:14" ht="16.5">
      <c r="A120" s="8"/>
      <c r="B120" s="28"/>
      <c r="C120" s="24"/>
      <c r="D120" s="34" t="s">
        <v>121</v>
      </c>
      <c r="E120" s="15"/>
      <c r="F120" s="17"/>
      <c r="G120" s="8"/>
      <c r="H120" s="8"/>
      <c r="I120" s="8"/>
      <c r="J120" s="8"/>
      <c r="K120" s="8"/>
      <c r="L120" s="8"/>
      <c r="M120" s="8"/>
      <c r="N120" s="8"/>
    </row>
    <row r="121" spans="1:14" ht="16.5">
      <c r="A121" s="8"/>
      <c r="B121" s="28"/>
      <c r="C121" s="25"/>
      <c r="D121" s="31" t="s">
        <v>122</v>
      </c>
      <c r="E121" s="15"/>
      <c r="F121" s="17"/>
      <c r="G121" s="8"/>
      <c r="H121" s="8"/>
      <c r="I121" s="8"/>
      <c r="J121" s="8"/>
      <c r="K121" s="8"/>
      <c r="L121" s="8"/>
      <c r="M121" s="8"/>
      <c r="N121" s="8"/>
    </row>
    <row r="122" spans="1:14" ht="16.5">
      <c r="A122" s="8"/>
      <c r="B122" s="28"/>
      <c r="C122" s="24"/>
      <c r="D122" s="30" t="s">
        <v>123</v>
      </c>
      <c r="E122" s="15"/>
      <c r="F122" s="17"/>
      <c r="G122" s="8"/>
      <c r="H122" s="8"/>
      <c r="I122" s="8"/>
      <c r="J122" s="8"/>
      <c r="K122" s="8"/>
      <c r="L122" s="8"/>
      <c r="M122" s="8"/>
      <c r="N122" s="8"/>
    </row>
    <row r="123" spans="1:14" ht="16.5">
      <c r="A123" s="8"/>
      <c r="B123" s="28"/>
      <c r="C123" s="25"/>
      <c r="D123" s="31" t="s">
        <v>124</v>
      </c>
      <c r="E123" s="15"/>
      <c r="F123" s="17"/>
      <c r="G123" s="8"/>
      <c r="H123" s="8"/>
      <c r="I123" s="8"/>
      <c r="J123" s="8"/>
      <c r="K123" s="8"/>
      <c r="L123" s="8"/>
      <c r="M123" s="8"/>
      <c r="N123" s="8"/>
    </row>
    <row r="124" spans="1:14" ht="16.5">
      <c r="A124" s="8"/>
      <c r="B124" s="28"/>
      <c r="C124" s="24"/>
      <c r="D124" s="30" t="s">
        <v>35</v>
      </c>
      <c r="E124" s="15"/>
      <c r="F124" s="17"/>
      <c r="G124" s="8"/>
      <c r="H124" s="8"/>
      <c r="I124" s="8"/>
      <c r="J124" s="8"/>
      <c r="K124" s="8"/>
      <c r="L124" s="8"/>
      <c r="M124" s="8"/>
      <c r="N124" s="8"/>
    </row>
    <row r="125" spans="1:14" ht="16.5">
      <c r="A125" s="8"/>
      <c r="B125" s="27"/>
      <c r="C125" s="18" t="s">
        <v>125</v>
      </c>
      <c r="D125" s="39"/>
      <c r="E125" s="15"/>
      <c r="F125" s="17"/>
      <c r="G125" s="8"/>
      <c r="H125" s="8"/>
      <c r="I125" s="8"/>
      <c r="J125" s="8"/>
      <c r="K125" s="8"/>
      <c r="L125" s="8"/>
      <c r="M125" s="8"/>
      <c r="N125" s="8"/>
    </row>
    <row r="126" spans="1:14" ht="16.5">
      <c r="A126" s="8"/>
      <c r="B126" s="28"/>
      <c r="C126" s="24"/>
      <c r="D126" s="30" t="s">
        <v>126</v>
      </c>
      <c r="E126" s="15"/>
      <c r="F126" s="17"/>
      <c r="G126" s="8"/>
      <c r="H126" s="8"/>
      <c r="I126" s="8"/>
      <c r="J126" s="8"/>
      <c r="K126" s="8"/>
      <c r="L126" s="8"/>
      <c r="M126" s="8"/>
      <c r="N126" s="8"/>
    </row>
    <row r="127" spans="1:14" ht="16.5">
      <c r="A127" s="8"/>
      <c r="B127" s="28"/>
      <c r="C127" s="25"/>
      <c r="D127" s="29" t="s">
        <v>204</v>
      </c>
      <c r="E127" s="15"/>
      <c r="F127" s="17"/>
      <c r="G127" s="8"/>
      <c r="H127" s="8"/>
      <c r="I127" s="8"/>
      <c r="J127" s="8"/>
      <c r="K127" s="8"/>
      <c r="L127" s="8"/>
      <c r="M127" s="8"/>
      <c r="N127" s="8"/>
    </row>
    <row r="128" spans="1:14" ht="15.75" customHeight="1">
      <c r="A128" s="8"/>
      <c r="B128" s="22" t="s">
        <v>127</v>
      </c>
      <c r="C128" s="37"/>
      <c r="D128" s="38"/>
      <c r="E128" s="15"/>
      <c r="F128" s="17"/>
      <c r="G128" s="8"/>
      <c r="H128" s="8"/>
      <c r="I128" s="8"/>
      <c r="J128" s="8"/>
      <c r="K128" s="8"/>
      <c r="L128" s="8"/>
      <c r="M128" s="8"/>
      <c r="N128" s="8"/>
    </row>
    <row r="129" spans="1:14" ht="15.75" customHeight="1">
      <c r="A129" s="8"/>
      <c r="B129" s="27"/>
      <c r="C129" s="50" t="s">
        <v>128</v>
      </c>
      <c r="D129" s="51"/>
      <c r="E129" s="15"/>
      <c r="F129" s="17"/>
      <c r="G129" s="8"/>
      <c r="H129" s="8"/>
      <c r="I129" s="8"/>
      <c r="J129" s="8"/>
      <c r="K129" s="8"/>
      <c r="L129" s="8"/>
      <c r="M129" s="8"/>
      <c r="N129" s="8"/>
    </row>
    <row r="130" spans="1:14" ht="15.75" customHeight="1">
      <c r="A130" s="8"/>
      <c r="B130" s="28"/>
      <c r="C130" s="25"/>
      <c r="D130" s="29" t="s">
        <v>129</v>
      </c>
      <c r="E130" s="15"/>
      <c r="F130" s="17"/>
      <c r="G130" s="8"/>
      <c r="H130" s="8"/>
      <c r="I130" s="8"/>
      <c r="J130" s="8"/>
      <c r="K130" s="8"/>
      <c r="L130" s="8"/>
      <c r="M130" s="8"/>
      <c r="N130" s="8"/>
    </row>
    <row r="131" spans="1:14" ht="15.75" customHeight="1">
      <c r="A131" s="8"/>
      <c r="B131" s="28"/>
      <c r="C131" s="25"/>
      <c r="D131" s="29" t="s">
        <v>130</v>
      </c>
      <c r="E131" s="15"/>
      <c r="F131" s="17"/>
      <c r="G131" s="8"/>
      <c r="H131" s="8"/>
      <c r="I131" s="8"/>
      <c r="J131" s="8"/>
      <c r="K131" s="8"/>
      <c r="L131" s="8"/>
      <c r="M131" s="8"/>
      <c r="N131" s="8"/>
    </row>
    <row r="132" spans="1:14" ht="15.75" customHeight="1">
      <c r="A132" s="8"/>
      <c r="B132" s="27"/>
      <c r="C132" s="23" t="s">
        <v>131</v>
      </c>
      <c r="D132" s="43"/>
      <c r="E132" s="15"/>
      <c r="F132" s="17"/>
      <c r="G132" s="8"/>
      <c r="H132" s="8"/>
      <c r="I132" s="8"/>
      <c r="J132" s="8"/>
      <c r="K132" s="8"/>
      <c r="L132" s="8"/>
      <c r="M132" s="8"/>
      <c r="N132" s="8"/>
    </row>
    <row r="133" spans="1:14" ht="15.75" customHeight="1">
      <c r="A133" s="8"/>
      <c r="B133" s="28"/>
      <c r="C133" s="25"/>
      <c r="D133" s="29" t="s">
        <v>132</v>
      </c>
      <c r="E133" s="15"/>
      <c r="F133" s="17"/>
      <c r="G133" s="8"/>
      <c r="H133" s="8"/>
      <c r="I133" s="8"/>
      <c r="J133" s="8"/>
      <c r="K133" s="8"/>
      <c r="L133" s="8"/>
      <c r="M133" s="8"/>
      <c r="N133" s="8"/>
    </row>
    <row r="134" spans="1:14" ht="15.75" customHeight="1">
      <c r="A134" s="8"/>
      <c r="B134" s="28"/>
      <c r="C134" s="24"/>
      <c r="D134" s="30" t="s">
        <v>133</v>
      </c>
      <c r="E134" s="15"/>
      <c r="F134" s="17"/>
      <c r="G134" s="8"/>
      <c r="H134" s="8"/>
      <c r="I134" s="8"/>
      <c r="J134" s="8"/>
      <c r="K134" s="8"/>
      <c r="L134" s="8"/>
      <c r="M134" s="8"/>
      <c r="N134" s="8"/>
    </row>
    <row r="135" spans="1:14" ht="15.75" customHeight="1">
      <c r="A135" s="8"/>
      <c r="B135" s="27"/>
      <c r="C135" s="18" t="s">
        <v>134</v>
      </c>
      <c r="D135" s="40"/>
      <c r="E135" s="15"/>
      <c r="F135" s="17"/>
      <c r="G135" s="8"/>
      <c r="H135" s="8"/>
      <c r="I135" s="8"/>
      <c r="J135" s="8"/>
      <c r="K135" s="8"/>
      <c r="L135" s="8"/>
      <c r="M135" s="8"/>
      <c r="N135" s="8"/>
    </row>
    <row r="136" spans="1:14" ht="15.75" customHeight="1">
      <c r="A136" s="8"/>
      <c r="B136" s="27"/>
      <c r="C136" s="41"/>
      <c r="D136" s="34" t="s">
        <v>135</v>
      </c>
      <c r="E136" s="15"/>
      <c r="F136" s="17"/>
      <c r="G136" s="8"/>
      <c r="H136" s="8"/>
      <c r="I136" s="8"/>
      <c r="J136" s="8"/>
      <c r="K136" s="8"/>
      <c r="L136" s="8"/>
      <c r="M136" s="8"/>
      <c r="N136" s="8"/>
    </row>
    <row r="137" spans="1:14" ht="15.75" customHeight="1">
      <c r="A137" s="8"/>
      <c r="B137" s="26"/>
      <c r="C137" s="23" t="s">
        <v>136</v>
      </c>
      <c r="D137" s="32"/>
      <c r="E137" s="15"/>
      <c r="F137" s="17"/>
      <c r="G137" s="8"/>
      <c r="H137" s="8"/>
      <c r="I137" s="8"/>
      <c r="J137" s="8"/>
      <c r="K137" s="8"/>
      <c r="L137" s="8"/>
      <c r="M137" s="8"/>
      <c r="N137" s="8"/>
    </row>
    <row r="138" spans="1:14" ht="15.75" customHeight="1">
      <c r="A138" s="8"/>
      <c r="B138" s="22" t="s">
        <v>137</v>
      </c>
      <c r="C138" s="37"/>
      <c r="D138" s="38"/>
      <c r="E138" s="15"/>
      <c r="F138" s="17"/>
      <c r="G138" s="8"/>
      <c r="H138" s="8"/>
      <c r="I138" s="8"/>
      <c r="J138" s="8"/>
      <c r="K138" s="8"/>
      <c r="L138" s="8"/>
      <c r="M138" s="8"/>
      <c r="N138" s="8"/>
    </row>
    <row r="139" spans="1:14" ht="15.75" customHeight="1">
      <c r="A139" s="8"/>
      <c r="B139" s="27"/>
      <c r="C139" s="23" t="s">
        <v>138</v>
      </c>
      <c r="D139" s="43"/>
      <c r="E139" s="15"/>
      <c r="F139" s="17"/>
      <c r="G139" s="8"/>
      <c r="H139" s="8"/>
      <c r="I139" s="8"/>
      <c r="J139" s="8"/>
      <c r="K139" s="8"/>
      <c r="L139" s="8"/>
      <c r="M139" s="8"/>
      <c r="N139" s="8"/>
    </row>
    <row r="140" spans="1:14" ht="15.75" customHeight="1">
      <c r="A140" s="8"/>
      <c r="B140" s="28"/>
      <c r="C140" s="25"/>
      <c r="D140" s="31" t="s">
        <v>139</v>
      </c>
      <c r="E140" s="15"/>
      <c r="F140" s="17"/>
      <c r="G140" s="8"/>
      <c r="H140" s="8"/>
      <c r="I140" s="8"/>
      <c r="J140" s="8"/>
      <c r="K140" s="8"/>
      <c r="L140" s="8"/>
      <c r="M140" s="8"/>
      <c r="N140" s="8"/>
    </row>
    <row r="141" spans="1:14" ht="15.75" customHeight="1">
      <c r="A141" s="8"/>
      <c r="B141" s="28"/>
      <c r="C141" s="25"/>
      <c r="D141" s="29" t="s">
        <v>140</v>
      </c>
      <c r="E141" s="15"/>
      <c r="F141" s="17"/>
      <c r="G141" s="8"/>
      <c r="H141" s="8"/>
      <c r="I141" s="8"/>
      <c r="J141" s="8"/>
      <c r="K141" s="8"/>
      <c r="L141" s="8"/>
      <c r="M141" s="8"/>
      <c r="N141" s="8"/>
    </row>
    <row r="142" spans="1:14" ht="16.5">
      <c r="A142" s="8"/>
      <c r="B142" s="27"/>
      <c r="C142" s="23" t="s">
        <v>141</v>
      </c>
      <c r="D142" s="43"/>
      <c r="E142" s="15"/>
      <c r="F142" s="17"/>
      <c r="G142" s="8"/>
      <c r="H142" s="8"/>
      <c r="I142" s="8"/>
      <c r="J142" s="8"/>
      <c r="K142" s="8"/>
      <c r="L142" s="8"/>
      <c r="M142" s="8"/>
      <c r="N142" s="8"/>
    </row>
    <row r="143" spans="1:14" ht="16.5">
      <c r="A143" s="8"/>
      <c r="B143" s="28"/>
      <c r="C143" s="25"/>
      <c r="D143" s="29" t="s">
        <v>142</v>
      </c>
      <c r="E143" s="15"/>
      <c r="F143" s="17"/>
      <c r="G143" s="8"/>
      <c r="H143" s="8"/>
      <c r="I143" s="8"/>
      <c r="J143" s="8"/>
      <c r="K143" s="8"/>
      <c r="L143" s="8"/>
      <c r="M143" s="8"/>
      <c r="N143" s="8"/>
    </row>
    <row r="144" spans="1:14" ht="16.5">
      <c r="A144" s="8"/>
      <c r="B144" s="28"/>
      <c r="C144" s="24"/>
      <c r="D144" s="30" t="s">
        <v>143</v>
      </c>
      <c r="E144" s="15"/>
      <c r="F144" s="17"/>
      <c r="G144" s="8"/>
      <c r="H144" s="8"/>
      <c r="I144" s="8"/>
      <c r="J144" s="8"/>
      <c r="K144" s="8"/>
      <c r="L144" s="8"/>
      <c r="M144" s="8"/>
      <c r="N144" s="8"/>
    </row>
    <row r="145" spans="1:14" ht="16.5">
      <c r="A145" s="8"/>
      <c r="B145" s="28"/>
      <c r="C145" s="25"/>
      <c r="D145" s="31" t="s">
        <v>144</v>
      </c>
      <c r="E145" s="15"/>
      <c r="F145" s="17"/>
      <c r="G145" s="8"/>
      <c r="H145" s="8"/>
      <c r="I145" s="8"/>
      <c r="J145" s="8"/>
      <c r="K145" s="8"/>
      <c r="L145" s="8"/>
      <c r="M145" s="8"/>
      <c r="N145" s="8"/>
    </row>
    <row r="146" spans="1:14" ht="16.5">
      <c r="A146" s="8"/>
      <c r="B146" s="28"/>
      <c r="C146" s="24"/>
      <c r="D146" s="30" t="s">
        <v>145</v>
      </c>
      <c r="E146" s="15"/>
      <c r="F146" s="17"/>
      <c r="G146" s="8"/>
      <c r="H146" s="8"/>
      <c r="I146" s="8"/>
      <c r="J146" s="8"/>
      <c r="K146" s="8"/>
      <c r="L146" s="8"/>
      <c r="M146" s="8"/>
      <c r="N146" s="8"/>
    </row>
    <row r="147" spans="1:14" ht="15.75" customHeight="1">
      <c r="A147" s="8"/>
      <c r="B147" s="22" t="s">
        <v>146</v>
      </c>
      <c r="C147" s="37"/>
      <c r="D147" s="38"/>
      <c r="E147" s="15"/>
      <c r="F147" s="17"/>
      <c r="G147" s="8"/>
      <c r="H147" s="8"/>
      <c r="I147" s="8"/>
      <c r="J147" s="8"/>
      <c r="K147" s="8"/>
      <c r="L147" s="8"/>
      <c r="M147" s="8"/>
      <c r="N147" s="8"/>
    </row>
    <row r="148" spans="1:14" ht="16.5">
      <c r="A148" s="8"/>
      <c r="B148" s="28"/>
      <c r="C148" s="23" t="s">
        <v>147</v>
      </c>
      <c r="D148" s="32"/>
      <c r="E148" s="15"/>
      <c r="F148" s="17"/>
      <c r="G148" s="8"/>
      <c r="H148" s="8"/>
      <c r="I148" s="8"/>
      <c r="J148" s="8"/>
      <c r="K148" s="8"/>
      <c r="L148" s="8"/>
      <c r="M148" s="8"/>
      <c r="N148" s="8"/>
    </row>
    <row r="149" spans="1:14" ht="16.5">
      <c r="A149" s="8"/>
      <c r="B149" s="28"/>
      <c r="C149" s="25"/>
      <c r="D149" s="29" t="s">
        <v>148</v>
      </c>
      <c r="E149" s="15"/>
      <c r="F149" s="17"/>
      <c r="G149" s="8"/>
      <c r="H149" s="8"/>
      <c r="I149" s="8"/>
      <c r="J149" s="8"/>
      <c r="K149" s="8"/>
      <c r="L149" s="8"/>
      <c r="M149" s="8"/>
      <c r="N149" s="8"/>
    </row>
    <row r="150" spans="1:14" ht="16.5">
      <c r="A150" s="8"/>
      <c r="B150" s="28"/>
      <c r="C150" s="25"/>
      <c r="D150" s="29" t="s">
        <v>149</v>
      </c>
      <c r="E150" s="15"/>
      <c r="F150" s="17"/>
      <c r="G150" s="8"/>
      <c r="H150" s="8"/>
      <c r="I150" s="8"/>
      <c r="J150" s="8"/>
      <c r="K150" s="8"/>
      <c r="L150" s="8"/>
      <c r="M150" s="8"/>
      <c r="N150" s="8"/>
    </row>
    <row r="151" spans="1:14" ht="16.5">
      <c r="A151" s="8"/>
      <c r="B151" s="28"/>
      <c r="C151" s="24"/>
      <c r="D151" s="34" t="s">
        <v>150</v>
      </c>
      <c r="E151" s="15"/>
      <c r="F151" s="17"/>
      <c r="G151" s="8"/>
      <c r="H151" s="8"/>
      <c r="I151" s="8"/>
      <c r="J151" s="8"/>
      <c r="K151" s="8"/>
      <c r="L151" s="8"/>
      <c r="M151" s="8"/>
      <c r="N151" s="8"/>
    </row>
    <row r="152" spans="1:14" ht="16.5">
      <c r="A152" s="8"/>
      <c r="B152" s="28"/>
      <c r="C152" s="25"/>
      <c r="D152" s="29" t="s">
        <v>151</v>
      </c>
      <c r="E152" s="15"/>
      <c r="F152" s="17"/>
      <c r="G152" s="8"/>
      <c r="H152" s="8"/>
      <c r="I152" s="8"/>
      <c r="J152" s="8"/>
      <c r="K152" s="8"/>
      <c r="L152" s="8"/>
      <c r="M152" s="8"/>
      <c r="N152" s="8"/>
    </row>
    <row r="153" spans="1:14" ht="16.5">
      <c r="A153" s="8"/>
      <c r="B153" s="28"/>
      <c r="C153" s="24"/>
      <c r="D153" s="34" t="s">
        <v>152</v>
      </c>
      <c r="E153" s="15"/>
      <c r="F153" s="17"/>
      <c r="G153" s="8"/>
      <c r="H153" s="8"/>
      <c r="I153" s="8"/>
      <c r="J153" s="8"/>
      <c r="K153" s="8"/>
      <c r="L153" s="8"/>
      <c r="M153" s="8"/>
      <c r="N153" s="8"/>
    </row>
    <row r="154" spans="1:14" ht="16.5">
      <c r="A154" s="8"/>
      <c r="B154" s="28"/>
      <c r="C154" s="25"/>
      <c r="D154" s="29" t="s">
        <v>153</v>
      </c>
      <c r="E154" s="15"/>
      <c r="F154" s="17"/>
      <c r="G154" s="8"/>
      <c r="H154" s="8"/>
      <c r="I154" s="8"/>
      <c r="J154" s="8"/>
      <c r="K154" s="8"/>
      <c r="L154" s="8"/>
      <c r="M154" s="8"/>
      <c r="N154" s="8"/>
    </row>
    <row r="155" spans="1:14" ht="16.5">
      <c r="A155" s="8"/>
      <c r="B155" s="27"/>
      <c r="C155" s="23" t="s">
        <v>154</v>
      </c>
      <c r="D155" s="43"/>
      <c r="E155" s="15"/>
      <c r="F155" s="17"/>
      <c r="G155" s="8"/>
      <c r="H155" s="8"/>
      <c r="I155" s="8"/>
      <c r="J155" s="8"/>
      <c r="K155" s="8"/>
      <c r="L155" s="8"/>
      <c r="M155" s="8"/>
      <c r="N155" s="8"/>
    </row>
    <row r="156" spans="1:14" ht="16.5">
      <c r="A156" s="8"/>
      <c r="B156" s="28"/>
      <c r="C156" s="25"/>
      <c r="D156" s="29" t="s">
        <v>155</v>
      </c>
      <c r="E156" s="15"/>
      <c r="F156" s="17"/>
      <c r="G156" s="8"/>
      <c r="H156" s="8"/>
      <c r="I156" s="8"/>
      <c r="J156" s="8"/>
      <c r="K156" s="8"/>
      <c r="L156" s="8"/>
      <c r="M156" s="8"/>
      <c r="N156" s="8"/>
    </row>
    <row r="157" spans="1:14" ht="16.5">
      <c r="A157" s="8"/>
      <c r="B157" s="28"/>
      <c r="C157" s="25"/>
      <c r="D157" s="29" t="s">
        <v>156</v>
      </c>
      <c r="E157" s="15"/>
      <c r="F157" s="17"/>
      <c r="G157" s="8"/>
      <c r="H157" s="8"/>
      <c r="I157" s="8"/>
      <c r="J157" s="8"/>
      <c r="K157" s="8"/>
      <c r="L157" s="8"/>
      <c r="M157" s="8"/>
      <c r="N157" s="8"/>
    </row>
    <row r="158" spans="1:14" ht="16.5">
      <c r="A158" s="8"/>
      <c r="B158" s="28"/>
      <c r="C158" s="24"/>
      <c r="D158" s="34" t="s">
        <v>157</v>
      </c>
      <c r="E158" s="15"/>
      <c r="F158" s="17"/>
      <c r="G158" s="8"/>
      <c r="H158" s="8"/>
      <c r="I158" s="8"/>
      <c r="J158" s="8"/>
      <c r="K158" s="8"/>
      <c r="L158" s="8"/>
      <c r="M158" s="8"/>
      <c r="N158" s="8"/>
    </row>
    <row r="159" spans="1:14" ht="16.5">
      <c r="A159" s="8"/>
      <c r="B159" s="22" t="s">
        <v>158</v>
      </c>
      <c r="C159" s="37"/>
      <c r="D159" s="38"/>
      <c r="E159" s="15"/>
      <c r="F159" s="17"/>
      <c r="G159" s="8"/>
      <c r="H159" s="8"/>
      <c r="I159" s="8"/>
      <c r="J159" s="8"/>
      <c r="K159" s="8"/>
      <c r="L159" s="8"/>
      <c r="M159" s="8"/>
      <c r="N159" s="8"/>
    </row>
    <row r="160" spans="1:14" ht="16.5">
      <c r="A160" s="8"/>
      <c r="B160" s="27"/>
      <c r="C160" s="23" t="s">
        <v>159</v>
      </c>
      <c r="D160" s="32"/>
      <c r="E160" s="15"/>
      <c r="F160" s="17"/>
      <c r="G160" s="8"/>
      <c r="H160" s="8"/>
      <c r="I160" s="8"/>
      <c r="J160" s="8"/>
      <c r="K160" s="8"/>
      <c r="L160" s="8"/>
      <c r="M160" s="8"/>
      <c r="N160" s="8"/>
    </row>
    <row r="161" spans="1:14" ht="16.5">
      <c r="A161" s="8"/>
      <c r="B161" s="27"/>
      <c r="C161" s="25"/>
      <c r="D161" s="31" t="s">
        <v>160</v>
      </c>
      <c r="E161" s="15"/>
      <c r="F161" s="17"/>
      <c r="G161" s="8"/>
      <c r="H161" s="8"/>
      <c r="I161" s="8"/>
      <c r="J161" s="8"/>
      <c r="K161" s="8"/>
      <c r="L161" s="8"/>
      <c r="M161" s="8"/>
      <c r="N161" s="8"/>
    </row>
    <row r="162" spans="1:14" ht="16.5">
      <c r="A162" s="8"/>
      <c r="B162" s="27"/>
      <c r="C162" s="24"/>
      <c r="D162" s="52" t="s">
        <v>35</v>
      </c>
      <c r="E162" s="15"/>
      <c r="F162" s="17"/>
      <c r="G162" s="8"/>
      <c r="H162" s="8"/>
      <c r="I162" s="8"/>
      <c r="J162" s="8"/>
      <c r="K162" s="8"/>
      <c r="L162" s="8"/>
      <c r="M162" s="8"/>
      <c r="N162" s="8"/>
    </row>
    <row r="163" spans="1:14" ht="16.5">
      <c r="A163" s="8"/>
      <c r="B163" s="27"/>
      <c r="C163" s="18" t="s">
        <v>161</v>
      </c>
      <c r="D163" s="39"/>
      <c r="E163" s="15"/>
      <c r="F163" s="17"/>
      <c r="G163" s="8"/>
      <c r="H163" s="8"/>
      <c r="I163" s="8"/>
      <c r="J163" s="8"/>
      <c r="K163" s="8"/>
      <c r="L163" s="8"/>
      <c r="M163" s="8"/>
      <c r="N163" s="8"/>
    </row>
    <row r="164" spans="1:14" ht="16.5">
      <c r="A164" s="8"/>
      <c r="B164" s="28"/>
      <c r="C164" s="25"/>
      <c r="D164" s="31" t="s">
        <v>162</v>
      </c>
      <c r="E164" s="15"/>
      <c r="F164" s="17"/>
      <c r="G164" s="8"/>
      <c r="H164" s="8"/>
      <c r="I164" s="8"/>
      <c r="J164" s="8"/>
      <c r="K164" s="8"/>
      <c r="L164" s="8"/>
      <c r="M164" s="8"/>
      <c r="N164" s="8"/>
    </row>
    <row r="165" spans="1:14" ht="16.5">
      <c r="A165" s="8"/>
      <c r="B165" s="28"/>
      <c r="C165" s="24"/>
      <c r="D165" s="30" t="s">
        <v>163</v>
      </c>
      <c r="E165" s="15"/>
      <c r="F165" s="17"/>
      <c r="G165" s="8"/>
      <c r="H165" s="8"/>
      <c r="I165" s="8"/>
      <c r="J165" s="8"/>
      <c r="K165" s="8"/>
      <c r="L165" s="8"/>
      <c r="M165" s="8"/>
      <c r="N165" s="8"/>
    </row>
    <row r="166" spans="1:14" ht="16.5">
      <c r="A166" s="8"/>
      <c r="B166" s="28"/>
      <c r="C166" s="25"/>
      <c r="D166" s="31" t="s">
        <v>35</v>
      </c>
      <c r="E166" s="15"/>
      <c r="F166" s="17"/>
      <c r="G166" s="8"/>
      <c r="H166" s="8"/>
      <c r="I166" s="8"/>
      <c r="J166" s="8"/>
      <c r="K166" s="8"/>
      <c r="L166" s="8"/>
      <c r="M166" s="8"/>
      <c r="N166" s="8"/>
    </row>
    <row r="167" spans="1:14" ht="16.5">
      <c r="A167" s="8"/>
      <c r="B167" s="22" t="s">
        <v>164</v>
      </c>
      <c r="C167" s="37"/>
      <c r="D167" s="38"/>
      <c r="E167" s="15"/>
      <c r="F167" s="17"/>
      <c r="G167" s="8"/>
      <c r="H167" s="8"/>
      <c r="I167" s="8"/>
      <c r="J167" s="8"/>
      <c r="K167" s="8"/>
      <c r="L167" s="8"/>
      <c r="M167" s="8"/>
      <c r="N167" s="8"/>
    </row>
    <row r="168" spans="1:14" ht="16.5">
      <c r="A168" s="8"/>
      <c r="B168" s="27"/>
      <c r="C168" s="18" t="s">
        <v>165</v>
      </c>
      <c r="D168" s="39"/>
      <c r="E168" s="15"/>
      <c r="F168" s="17"/>
      <c r="G168" s="8"/>
      <c r="H168" s="8"/>
      <c r="I168" s="8"/>
      <c r="J168" s="8"/>
      <c r="K168" s="8"/>
      <c r="L168" s="8"/>
      <c r="M168" s="8"/>
      <c r="N168" s="8"/>
    </row>
    <row r="169" spans="1:14" ht="16.5">
      <c r="A169" s="8"/>
      <c r="B169" s="28"/>
      <c r="C169" s="24"/>
      <c r="D169" s="34" t="s">
        <v>166</v>
      </c>
      <c r="E169" s="15"/>
      <c r="F169" s="17"/>
      <c r="G169" s="8"/>
      <c r="H169" s="8"/>
      <c r="I169" s="8"/>
      <c r="J169" s="8"/>
      <c r="K169" s="8"/>
      <c r="L169" s="8"/>
      <c r="M169" s="8"/>
      <c r="N169" s="8"/>
    </row>
    <row r="170" spans="1:14" ht="16.5">
      <c r="A170" s="8"/>
      <c r="B170" s="28"/>
      <c r="C170" s="24"/>
      <c r="D170" s="34" t="s">
        <v>167</v>
      </c>
      <c r="E170" s="15"/>
      <c r="F170" s="17"/>
      <c r="G170" s="8"/>
      <c r="H170" s="8"/>
      <c r="I170" s="8"/>
      <c r="J170" s="8"/>
      <c r="K170" s="8"/>
      <c r="L170" s="8"/>
      <c r="M170" s="8"/>
      <c r="N170" s="8"/>
    </row>
    <row r="171" spans="1:14" ht="16.5">
      <c r="A171" s="8"/>
      <c r="B171" s="28"/>
      <c r="C171" s="24"/>
      <c r="D171" s="34" t="s">
        <v>168</v>
      </c>
      <c r="E171" s="15"/>
      <c r="F171" s="17"/>
      <c r="G171" s="8"/>
      <c r="H171" s="8"/>
      <c r="I171" s="8"/>
      <c r="J171" s="8"/>
      <c r="K171" s="8"/>
      <c r="L171" s="8"/>
      <c r="M171" s="8"/>
      <c r="N171" s="8"/>
    </row>
    <row r="172" spans="1:14" ht="16.5">
      <c r="A172" s="8"/>
      <c r="B172" s="28"/>
      <c r="C172" s="25"/>
      <c r="D172" s="29" t="s">
        <v>169</v>
      </c>
      <c r="E172" s="15"/>
      <c r="F172" s="17"/>
      <c r="G172" s="8"/>
      <c r="H172" s="8"/>
      <c r="I172" s="8"/>
      <c r="J172" s="8"/>
      <c r="K172" s="8"/>
      <c r="L172" s="8"/>
      <c r="M172" s="8"/>
      <c r="N172" s="8"/>
    </row>
    <row r="173" spans="1:14" ht="16.5">
      <c r="A173" s="8"/>
      <c r="B173" s="27"/>
      <c r="C173" s="18" t="s">
        <v>170</v>
      </c>
      <c r="D173" s="39"/>
      <c r="E173" s="15"/>
      <c r="F173" s="17"/>
      <c r="G173" s="8"/>
      <c r="H173" s="8"/>
      <c r="I173" s="8"/>
      <c r="J173" s="8"/>
      <c r="K173" s="8"/>
      <c r="L173" s="8"/>
      <c r="M173" s="8"/>
      <c r="N173" s="8"/>
    </row>
    <row r="174" spans="1:14" ht="16.5">
      <c r="A174" s="8"/>
      <c r="B174" s="28"/>
      <c r="C174" s="24"/>
      <c r="D174" s="34" t="s">
        <v>205</v>
      </c>
      <c r="E174" s="15"/>
      <c r="F174" s="17"/>
      <c r="G174" s="8"/>
      <c r="H174" s="8"/>
      <c r="I174" s="8"/>
      <c r="J174" s="8"/>
      <c r="K174" s="8"/>
      <c r="L174" s="8"/>
      <c r="M174" s="8"/>
      <c r="N174" s="8"/>
    </row>
    <row r="175" spans="1:14" ht="16.5">
      <c r="A175" s="8"/>
      <c r="B175" s="28"/>
      <c r="C175" s="25"/>
      <c r="D175" s="31" t="s">
        <v>171</v>
      </c>
      <c r="E175" s="15"/>
      <c r="F175" s="17"/>
      <c r="G175" s="8"/>
      <c r="H175" s="8"/>
      <c r="I175" s="8"/>
      <c r="J175" s="8"/>
      <c r="K175" s="8"/>
      <c r="L175" s="8"/>
      <c r="M175" s="8"/>
      <c r="N175" s="8"/>
    </row>
    <row r="176" spans="1:14" ht="16.5">
      <c r="A176" s="8"/>
      <c r="B176" s="28"/>
      <c r="C176" s="24"/>
      <c r="D176" s="30" t="s">
        <v>172</v>
      </c>
      <c r="E176" s="15"/>
      <c r="F176" s="17"/>
      <c r="G176" s="8"/>
      <c r="H176" s="8"/>
      <c r="I176" s="8"/>
      <c r="J176" s="8"/>
      <c r="K176" s="8"/>
      <c r="L176" s="8"/>
      <c r="M176" s="8"/>
      <c r="N176" s="8"/>
    </row>
    <row r="177" spans="1:14" ht="16.5">
      <c r="A177" s="8"/>
      <c r="B177" s="28"/>
      <c r="C177" s="25"/>
      <c r="D177" s="31" t="s">
        <v>173</v>
      </c>
      <c r="E177" s="15"/>
      <c r="F177" s="17"/>
      <c r="G177" s="8"/>
      <c r="H177" s="8"/>
      <c r="I177" s="8"/>
      <c r="J177" s="8"/>
      <c r="K177" s="8"/>
      <c r="L177" s="8"/>
      <c r="M177" s="8"/>
      <c r="N177" s="8"/>
    </row>
    <row r="178" spans="1:14" ht="16.5">
      <c r="A178" s="8"/>
      <c r="B178" s="28"/>
      <c r="C178" s="24"/>
      <c r="D178" s="30" t="s">
        <v>174</v>
      </c>
      <c r="E178" s="15"/>
      <c r="F178" s="17"/>
      <c r="G178" s="8"/>
      <c r="H178" s="8"/>
      <c r="I178" s="8"/>
      <c r="J178" s="8"/>
      <c r="K178" s="8"/>
      <c r="L178" s="8"/>
      <c r="M178" s="8"/>
      <c r="N178" s="8"/>
    </row>
    <row r="179" spans="1:14" ht="16.5">
      <c r="A179" s="8"/>
      <c r="B179" s="28"/>
      <c r="C179" s="25"/>
      <c r="D179" s="31" t="s">
        <v>175</v>
      </c>
      <c r="E179" s="15"/>
      <c r="F179" s="17"/>
      <c r="G179" s="8"/>
      <c r="H179" s="8"/>
      <c r="I179" s="8"/>
      <c r="J179" s="8"/>
      <c r="K179" s="8"/>
      <c r="L179" s="8"/>
      <c r="M179" s="8"/>
      <c r="N179" s="8"/>
    </row>
    <row r="180" spans="1:14" ht="16.5">
      <c r="A180" s="8"/>
      <c r="B180" s="28"/>
      <c r="C180" s="24"/>
      <c r="D180" s="33" t="s">
        <v>206</v>
      </c>
      <c r="E180" s="15"/>
      <c r="F180" s="17"/>
      <c r="G180" s="8"/>
      <c r="H180" s="8"/>
      <c r="I180" s="8"/>
      <c r="J180" s="8"/>
      <c r="K180" s="8"/>
      <c r="L180" s="8"/>
      <c r="M180" s="8"/>
      <c r="N180" s="8"/>
    </row>
    <row r="181" spans="1:14" ht="16.5">
      <c r="A181" s="8"/>
      <c r="B181" s="28"/>
      <c r="C181" s="25"/>
      <c r="D181" s="53" t="s">
        <v>176</v>
      </c>
      <c r="E181" s="15"/>
      <c r="F181" s="17"/>
      <c r="G181" s="8"/>
      <c r="H181" s="8"/>
      <c r="I181" s="8"/>
      <c r="J181" s="8"/>
      <c r="K181" s="8"/>
      <c r="L181" s="8"/>
      <c r="M181" s="8"/>
      <c r="N181" s="8"/>
    </row>
    <row r="182" spans="1:14" ht="16.5">
      <c r="A182" s="8"/>
      <c r="B182" s="28"/>
      <c r="C182" s="24"/>
      <c r="D182" s="30" t="s">
        <v>35</v>
      </c>
      <c r="E182" s="15"/>
      <c r="F182" s="17"/>
      <c r="G182" s="8"/>
      <c r="H182" s="8"/>
      <c r="I182" s="8"/>
      <c r="J182" s="8"/>
      <c r="K182" s="8"/>
      <c r="L182" s="8"/>
      <c r="M182" s="8"/>
      <c r="N182" s="8"/>
    </row>
    <row r="183" spans="1:14" ht="16.5">
      <c r="A183" s="8"/>
      <c r="B183" s="22" t="s">
        <v>177</v>
      </c>
      <c r="C183" s="37"/>
      <c r="D183" s="38"/>
      <c r="E183" s="15"/>
      <c r="F183" s="17"/>
      <c r="G183" s="12"/>
      <c r="H183" s="8"/>
      <c r="I183" s="8"/>
      <c r="J183" s="8"/>
      <c r="K183" s="8"/>
      <c r="L183" s="8"/>
      <c r="M183" s="8"/>
      <c r="N183" s="8"/>
    </row>
    <row r="184" spans="1:14" ht="16.5">
      <c r="A184" s="8"/>
      <c r="B184" s="27"/>
      <c r="C184" s="23" t="s">
        <v>178</v>
      </c>
      <c r="D184" s="43"/>
      <c r="E184" s="15"/>
      <c r="F184" s="17"/>
      <c r="G184" s="8"/>
      <c r="H184" s="8"/>
      <c r="I184" s="8"/>
      <c r="J184" s="8"/>
      <c r="K184" s="8"/>
      <c r="L184" s="8"/>
      <c r="M184" s="8"/>
      <c r="N184" s="8"/>
    </row>
    <row r="185" spans="1:14" ht="16.5">
      <c r="A185" s="8"/>
      <c r="B185" s="28"/>
      <c r="C185" s="25"/>
      <c r="D185" s="29" t="s">
        <v>179</v>
      </c>
      <c r="E185" s="15"/>
      <c r="F185" s="17"/>
      <c r="G185" s="8"/>
      <c r="H185" s="8"/>
      <c r="I185" s="8"/>
      <c r="J185" s="8"/>
      <c r="K185" s="8"/>
      <c r="L185" s="8"/>
      <c r="M185" s="8"/>
      <c r="N185" s="8"/>
    </row>
    <row r="186" spans="1:14" ht="16.5">
      <c r="A186" s="8"/>
      <c r="B186" s="28"/>
      <c r="C186" s="24"/>
      <c r="D186" s="34" t="s">
        <v>180</v>
      </c>
      <c r="E186" s="15"/>
      <c r="F186" s="17"/>
      <c r="G186" s="8"/>
      <c r="H186" s="8"/>
      <c r="I186" s="8"/>
      <c r="J186" s="8"/>
      <c r="K186" s="8"/>
      <c r="L186" s="8"/>
      <c r="M186" s="8"/>
      <c r="N186" s="8"/>
    </row>
    <row r="187" spans="1:14" ht="16.5">
      <c r="A187" s="8"/>
      <c r="B187" s="28"/>
      <c r="C187" s="25"/>
      <c r="D187" s="29" t="s">
        <v>181</v>
      </c>
      <c r="E187" s="15"/>
      <c r="F187" s="17"/>
      <c r="G187" s="8"/>
      <c r="H187" s="8"/>
      <c r="I187" s="8"/>
      <c r="J187" s="8"/>
      <c r="K187" s="8"/>
      <c r="L187" s="8"/>
      <c r="M187" s="8"/>
      <c r="N187" s="8"/>
    </row>
    <row r="188" spans="1:14" ht="16.5">
      <c r="A188" s="8"/>
      <c r="B188" s="28"/>
      <c r="C188" s="24"/>
      <c r="D188" s="34" t="s">
        <v>182</v>
      </c>
      <c r="E188" s="15"/>
      <c r="F188" s="17"/>
      <c r="G188" s="8"/>
      <c r="H188" s="8"/>
      <c r="I188" s="8"/>
      <c r="J188" s="8"/>
      <c r="K188" s="8"/>
      <c r="L188" s="8"/>
      <c r="M188" s="8"/>
      <c r="N188" s="8"/>
    </row>
    <row r="189" spans="1:14" ht="16.5">
      <c r="A189" s="8"/>
      <c r="B189" s="28"/>
      <c r="C189" s="25"/>
      <c r="D189" s="29" t="s">
        <v>183</v>
      </c>
      <c r="E189" s="15"/>
      <c r="F189" s="17"/>
      <c r="G189" s="8"/>
      <c r="H189" s="8"/>
      <c r="I189" s="8"/>
      <c r="J189" s="8"/>
      <c r="K189" s="8"/>
      <c r="L189" s="8"/>
      <c r="M189" s="8"/>
      <c r="N189" s="8"/>
    </row>
    <row r="190" spans="1:14" ht="16.5">
      <c r="A190" s="8"/>
      <c r="B190" s="28"/>
      <c r="C190" s="25"/>
      <c r="D190" s="29" t="s">
        <v>68</v>
      </c>
      <c r="E190" s="15"/>
      <c r="F190" s="17"/>
      <c r="G190" s="8"/>
      <c r="H190" s="8"/>
      <c r="I190" s="8"/>
      <c r="J190" s="8"/>
      <c r="K190" s="8"/>
      <c r="L190" s="8"/>
      <c r="M190" s="8"/>
      <c r="N190" s="8"/>
    </row>
    <row r="191" spans="1:14" ht="16.5">
      <c r="A191" s="8"/>
      <c r="B191" s="28"/>
      <c r="C191" s="25"/>
      <c r="D191" s="29" t="s">
        <v>184</v>
      </c>
      <c r="E191" s="15"/>
      <c r="F191" s="17"/>
      <c r="G191" s="8"/>
      <c r="H191" s="8"/>
      <c r="I191" s="8"/>
      <c r="J191" s="8"/>
      <c r="K191" s="8"/>
      <c r="L191" s="8"/>
      <c r="M191" s="8"/>
      <c r="N191" s="8"/>
    </row>
    <row r="192" spans="1:14" ht="16.5">
      <c r="A192" s="8"/>
      <c r="B192" s="28"/>
      <c r="C192" s="24"/>
      <c r="D192" s="34" t="s">
        <v>185</v>
      </c>
      <c r="E192" s="15"/>
      <c r="F192" s="17"/>
      <c r="G192" s="8"/>
      <c r="H192" s="8"/>
      <c r="I192" s="8"/>
      <c r="J192" s="8"/>
      <c r="K192" s="8"/>
      <c r="L192" s="8"/>
      <c r="M192" s="8"/>
      <c r="N192" s="8"/>
    </row>
    <row r="193" spans="1:14" ht="16.5">
      <c r="A193" s="8"/>
      <c r="B193" s="28"/>
      <c r="C193" s="25"/>
      <c r="D193" s="29" t="s">
        <v>34</v>
      </c>
      <c r="E193" s="15"/>
      <c r="F193" s="17"/>
      <c r="G193" s="8"/>
      <c r="H193" s="8"/>
      <c r="I193" s="8"/>
      <c r="J193" s="8"/>
      <c r="K193" s="8"/>
      <c r="L193" s="8"/>
      <c r="M193" s="8"/>
      <c r="N193" s="8"/>
    </row>
    <row r="194" spans="1:14" ht="16.5">
      <c r="A194" s="8"/>
      <c r="B194" s="28"/>
      <c r="C194" s="25"/>
      <c r="D194" s="29" t="s">
        <v>50</v>
      </c>
      <c r="E194" s="15"/>
      <c r="F194" s="17"/>
      <c r="G194" s="8"/>
      <c r="H194" s="8"/>
      <c r="I194" s="8"/>
      <c r="J194" s="8"/>
      <c r="K194" s="8"/>
      <c r="L194" s="8"/>
      <c r="M194" s="8"/>
      <c r="N194" s="8"/>
    </row>
    <row r="195" spans="1:14" ht="16.5">
      <c r="A195" s="8"/>
      <c r="B195" s="28"/>
      <c r="C195" s="24"/>
      <c r="D195" s="34" t="s">
        <v>186</v>
      </c>
      <c r="E195" s="15"/>
      <c r="F195" s="17"/>
      <c r="G195" s="8"/>
      <c r="H195" s="8"/>
      <c r="I195" s="8"/>
      <c r="J195" s="8"/>
      <c r="K195" s="8"/>
      <c r="L195" s="8"/>
      <c r="M195" s="8"/>
      <c r="N195" s="8"/>
    </row>
    <row r="196" spans="1:14" ht="16.5">
      <c r="A196" s="8"/>
      <c r="B196" s="27"/>
      <c r="C196" s="18" t="s">
        <v>187</v>
      </c>
      <c r="D196" s="29"/>
      <c r="E196" s="15"/>
      <c r="F196" s="17"/>
      <c r="G196" s="8"/>
      <c r="H196" s="8"/>
      <c r="I196" s="8"/>
      <c r="J196" s="8"/>
      <c r="K196" s="8"/>
      <c r="L196" s="8"/>
      <c r="M196" s="8"/>
      <c r="N196" s="8"/>
    </row>
    <row r="197" spans="1:14" ht="16.5">
      <c r="A197" s="8"/>
      <c r="B197" s="27"/>
      <c r="C197" s="24"/>
      <c r="D197" s="34" t="s">
        <v>188</v>
      </c>
      <c r="E197" s="15"/>
      <c r="F197" s="17"/>
      <c r="G197" s="8"/>
      <c r="H197" s="8"/>
      <c r="I197" s="8"/>
      <c r="J197" s="8"/>
      <c r="K197" s="8"/>
      <c r="L197" s="8"/>
      <c r="M197" s="8"/>
      <c r="N197" s="8"/>
    </row>
    <row r="198" spans="1:14" ht="16.5">
      <c r="A198" s="8"/>
      <c r="B198" s="27"/>
      <c r="C198" s="25"/>
      <c r="D198" s="29" t="s">
        <v>189</v>
      </c>
      <c r="E198" s="15"/>
      <c r="F198" s="17"/>
      <c r="G198" s="8"/>
      <c r="H198" s="8"/>
      <c r="I198" s="8"/>
      <c r="J198" s="8"/>
      <c r="K198" s="8"/>
      <c r="L198" s="8"/>
      <c r="M198" s="8"/>
      <c r="N198" s="8"/>
    </row>
    <row r="199" spans="1:14" ht="16.5">
      <c r="A199" s="8"/>
      <c r="B199" s="27"/>
      <c r="C199" s="23" t="s">
        <v>190</v>
      </c>
      <c r="D199" s="43"/>
      <c r="E199" s="15"/>
      <c r="F199" s="17"/>
      <c r="G199" s="8"/>
      <c r="H199" s="8"/>
      <c r="I199" s="8"/>
      <c r="J199" s="8"/>
      <c r="K199" s="8"/>
      <c r="L199" s="8"/>
      <c r="M199" s="8"/>
      <c r="N199" s="8"/>
    </row>
    <row r="200" spans="1:14" ht="16.5">
      <c r="A200" s="8"/>
      <c r="B200" s="27"/>
      <c r="C200" s="25"/>
      <c r="D200" s="29" t="s">
        <v>191</v>
      </c>
      <c r="E200" s="15"/>
      <c r="F200" s="17"/>
      <c r="G200" s="8"/>
      <c r="H200" s="8"/>
      <c r="I200" s="8"/>
      <c r="J200" s="8"/>
      <c r="K200" s="8"/>
      <c r="L200" s="8"/>
      <c r="M200" s="8"/>
      <c r="N200" s="8"/>
    </row>
    <row r="201" spans="1:14" ht="16.5">
      <c r="A201" s="8"/>
      <c r="B201" s="27"/>
      <c r="C201" s="24"/>
      <c r="D201" s="30" t="s">
        <v>192</v>
      </c>
      <c r="E201" s="15"/>
      <c r="F201" s="17"/>
      <c r="G201" s="8"/>
      <c r="H201" s="8"/>
      <c r="I201" s="8"/>
      <c r="J201" s="8"/>
      <c r="K201" s="8"/>
      <c r="L201" s="8"/>
      <c r="M201" s="8"/>
      <c r="N201" s="8"/>
    </row>
    <row r="202" spans="1:14" ht="16.5">
      <c r="A202" s="8"/>
      <c r="B202" s="27"/>
      <c r="C202" s="25"/>
      <c r="D202" s="31" t="s">
        <v>57</v>
      </c>
      <c r="E202" s="15"/>
      <c r="F202" s="17"/>
      <c r="G202" s="8"/>
      <c r="H202" s="8"/>
      <c r="I202" s="8"/>
      <c r="J202" s="8"/>
      <c r="K202" s="8"/>
      <c r="L202" s="8"/>
      <c r="M202" s="8"/>
      <c r="N202" s="8"/>
    </row>
    <row r="203" spans="1:14" ht="16.5">
      <c r="A203" s="8"/>
      <c r="B203" s="27"/>
      <c r="C203" s="24"/>
      <c r="D203" s="30" t="s">
        <v>193</v>
      </c>
      <c r="E203" s="15"/>
      <c r="F203" s="17"/>
      <c r="G203" s="8"/>
      <c r="H203" s="8"/>
      <c r="I203" s="8"/>
      <c r="J203" s="8"/>
      <c r="K203" s="8"/>
      <c r="L203" s="8"/>
      <c r="M203" s="8"/>
      <c r="N203" s="8"/>
    </row>
    <row r="204" spans="1:14" ht="16.5">
      <c r="A204" s="8"/>
      <c r="B204" s="27"/>
      <c r="C204" s="25"/>
      <c r="D204" s="31" t="s">
        <v>194</v>
      </c>
      <c r="E204" s="15"/>
      <c r="F204" s="17"/>
      <c r="G204" s="8"/>
      <c r="H204" s="8"/>
      <c r="I204" s="8"/>
      <c r="J204" s="8"/>
      <c r="K204" s="8"/>
      <c r="L204" s="8"/>
      <c r="M204" s="8"/>
      <c r="N204" s="8"/>
    </row>
    <row r="205" spans="1:14" ht="15.75" customHeight="1">
      <c r="A205" s="8"/>
      <c r="B205" s="22" t="s">
        <v>195</v>
      </c>
      <c r="C205" s="44"/>
      <c r="D205" s="38"/>
      <c r="E205" s="15"/>
      <c r="F205" s="17"/>
      <c r="G205" s="8"/>
      <c r="H205" s="8"/>
      <c r="I205" s="8"/>
      <c r="J205" s="8"/>
      <c r="K205" s="8"/>
      <c r="L205" s="8"/>
      <c r="M205" s="8"/>
      <c r="N205" s="8"/>
    </row>
    <row r="206" spans="1:14" ht="15.75" customHeight="1">
      <c r="A206" s="8"/>
      <c r="B206" s="27"/>
      <c r="C206" s="18" t="s">
        <v>196</v>
      </c>
      <c r="D206" s="39"/>
      <c r="E206" s="15"/>
      <c r="F206" s="17"/>
      <c r="G206" s="8"/>
      <c r="H206" s="8"/>
      <c r="I206" s="8"/>
      <c r="J206" s="8"/>
      <c r="K206" s="8"/>
      <c r="L206" s="8"/>
      <c r="M206" s="8"/>
      <c r="N206" s="8"/>
    </row>
    <row r="207" spans="1:14" ht="15.75" customHeight="1">
      <c r="A207" s="8"/>
      <c r="B207" s="28"/>
      <c r="C207" s="24"/>
      <c r="D207" s="34" t="s">
        <v>197</v>
      </c>
      <c r="E207" s="15"/>
      <c r="F207" s="17"/>
      <c r="G207" s="8"/>
      <c r="H207" s="8"/>
      <c r="I207" s="8"/>
      <c r="J207" s="8"/>
      <c r="K207" s="8"/>
      <c r="L207" s="8"/>
      <c r="M207" s="8"/>
      <c r="N207" s="8"/>
    </row>
    <row r="208" spans="1:14" ht="15.75" customHeight="1">
      <c r="A208" s="8"/>
      <c r="B208" s="28"/>
      <c r="C208" s="25"/>
      <c r="D208" s="29" t="s">
        <v>198</v>
      </c>
      <c r="E208" s="15"/>
      <c r="F208" s="17"/>
      <c r="G208" s="8"/>
      <c r="H208" s="8"/>
      <c r="I208" s="8"/>
      <c r="J208" s="8"/>
      <c r="K208" s="8"/>
      <c r="L208" s="8"/>
      <c r="M208" s="8"/>
      <c r="N208" s="8"/>
    </row>
    <row r="209" spans="1:14" ht="15.75" customHeight="1">
      <c r="A209" s="8"/>
      <c r="B209" s="28"/>
      <c r="C209" s="24"/>
      <c r="D209" s="34" t="s">
        <v>199</v>
      </c>
      <c r="E209" s="15"/>
      <c r="F209" s="17"/>
      <c r="G209" s="8"/>
      <c r="H209" s="8"/>
      <c r="I209" s="8"/>
      <c r="J209" s="8"/>
      <c r="K209" s="8"/>
      <c r="L209" s="8"/>
      <c r="M209" s="8"/>
      <c r="N209" s="8"/>
    </row>
    <row r="210" spans="1:14" ht="15.75" customHeight="1">
      <c r="A210" s="8"/>
      <c r="B210" s="28"/>
      <c r="C210" s="25"/>
      <c r="D210" s="29" t="s">
        <v>200</v>
      </c>
      <c r="E210" s="15"/>
      <c r="F210" s="17"/>
      <c r="G210" s="8"/>
      <c r="H210" s="8"/>
      <c r="I210" s="8"/>
      <c r="J210" s="8"/>
      <c r="K210" s="8"/>
      <c r="L210" s="8"/>
      <c r="M210" s="8"/>
      <c r="N210" s="8"/>
    </row>
    <row r="211" spans="1:14" ht="15.75" customHeight="1">
      <c r="A211" s="8"/>
      <c r="B211" s="28"/>
      <c r="C211" s="24"/>
      <c r="D211" s="34" t="s">
        <v>201</v>
      </c>
      <c r="E211" s="15"/>
      <c r="F211" s="17"/>
      <c r="G211" s="8"/>
      <c r="H211" s="8"/>
      <c r="I211" s="8"/>
      <c r="J211" s="8"/>
      <c r="K211" s="8"/>
      <c r="L211" s="8"/>
      <c r="M211" s="8"/>
      <c r="N211" s="8"/>
    </row>
    <row r="212" spans="1:14" ht="15.75" customHeight="1">
      <c r="A212" s="8"/>
      <c r="B212" s="28"/>
      <c r="C212" s="25"/>
      <c r="D212" s="29" t="s">
        <v>202</v>
      </c>
      <c r="E212" s="15"/>
      <c r="F212" s="17"/>
      <c r="G212" s="8"/>
      <c r="H212" s="8"/>
      <c r="I212" s="8"/>
      <c r="J212" s="8"/>
      <c r="K212" s="8"/>
      <c r="L212" s="8"/>
      <c r="M212" s="8"/>
      <c r="N212" s="8"/>
    </row>
    <row r="213" spans="1:14" ht="15.75" customHeight="1">
      <c r="A213" s="8"/>
      <c r="B213" s="35"/>
      <c r="C213" s="54"/>
      <c r="D213" s="55" t="s">
        <v>62</v>
      </c>
      <c r="E213" s="15"/>
      <c r="F213" s="17"/>
      <c r="G213" s="8"/>
      <c r="H213" s="8"/>
      <c r="I213" s="8"/>
      <c r="J213" s="8"/>
      <c r="K213" s="8"/>
      <c r="L213" s="8"/>
      <c r="M213" s="8"/>
      <c r="N213" s="8"/>
    </row>
    <row r="214" spans="1:14" ht="18.75" customHeight="1" thickBot="1">
      <c r="A214" s="8"/>
      <c r="B214" s="124" t="s">
        <v>203</v>
      </c>
      <c r="C214" s="125"/>
      <c r="D214" s="126"/>
      <c r="E214" s="21"/>
      <c r="F214" s="17"/>
      <c r="G214" s="8"/>
      <c r="H214" s="8"/>
      <c r="I214" s="8"/>
      <c r="J214" s="8"/>
      <c r="K214" s="8"/>
      <c r="L214" s="8"/>
      <c r="M214" s="8"/>
      <c r="N214" s="8"/>
    </row>
    <row r="215" spans="1:14" ht="16.5" customHeight="1">
      <c r="A215" s="8"/>
      <c r="B215" s="11"/>
      <c r="C215" s="16"/>
      <c r="D215" s="20"/>
      <c r="E215" s="13"/>
      <c r="F215" s="8"/>
      <c r="G215" s="8"/>
      <c r="H215" s="8"/>
      <c r="I215" s="8"/>
      <c r="J215" s="8"/>
      <c r="K215" s="8"/>
      <c r="L215" s="8"/>
      <c r="M215" s="8"/>
      <c r="N215" s="8"/>
    </row>
  </sheetData>
  <mergeCells count="2">
    <mergeCell ref="B214:D214"/>
    <mergeCell ref="B1:D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결산서</vt:lpstr>
      <vt:lpstr>회계장부</vt:lpstr>
      <vt:lpstr>통장내역</vt:lpstr>
      <vt:lpstr>부서별예산항목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사무장</dc:creator>
  <cp:lastModifiedBy>Windows 사용자</cp:lastModifiedBy>
  <cp:revision>1</cp:revision>
  <cp:lastPrinted>2024-07-14T01:42:44Z</cp:lastPrinted>
  <dcterms:created xsi:type="dcterms:W3CDTF">2013-12-08T06:39:35Z</dcterms:created>
  <dcterms:modified xsi:type="dcterms:W3CDTF">2026-01-04T06:36:30Z</dcterms:modified>
</cp:coreProperties>
</file>